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\Desktop\ダメージ試算APP\db_data\release\test\"/>
    </mc:Choice>
  </mc:AlternateContent>
  <bookViews>
    <workbookView xWindow="0" yWindow="0" windowWidth="15195" windowHeight="8550" tabRatio="886"/>
  </bookViews>
  <sheets>
    <sheet name="リリーステスト観点" sheetId="7" r:id="rId1"/>
    <sheet name="テスト_機能追加・仕様変更" sheetId="11" r:id="rId2"/>
    <sheet name="テスト_デグレチェック" sheetId="13" r:id="rId3"/>
    <sheet name="バグ情報" sheetId="8" r:id="rId4"/>
    <sheet name="テンプレ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3" l="1"/>
  <c r="E12" i="13" s="1"/>
  <c r="E13" i="13" s="1"/>
  <c r="E29" i="13"/>
  <c r="J4" i="13"/>
  <c r="J3" i="13"/>
  <c r="J2" i="13"/>
  <c r="E61" i="11"/>
  <c r="E78" i="11"/>
  <c r="E14" i="13" l="1"/>
  <c r="E15" i="13" l="1"/>
  <c r="E16" i="13" s="1"/>
  <c r="E17" i="13" l="1"/>
  <c r="E18" i="13" l="1"/>
  <c r="E19" i="13" l="1"/>
  <c r="E20" i="13" l="1"/>
  <c r="E21" i="13" s="1"/>
  <c r="E22" i="13" s="1"/>
  <c r="E23" i="13" s="1"/>
  <c r="E24" i="13" s="1"/>
  <c r="E25" i="13" s="1"/>
  <c r="E26" i="13" s="1"/>
  <c r="E27" i="13" s="1"/>
  <c r="E28" i="13" s="1"/>
  <c r="J1" i="13" l="1"/>
  <c r="J5" i="13" s="1"/>
  <c r="E43" i="11" l="1"/>
  <c r="E112" i="11"/>
  <c r="E95" i="11"/>
  <c r="E31" i="11" l="1"/>
  <c r="E138" i="11"/>
  <c r="E126" i="11"/>
  <c r="E133" i="11"/>
  <c r="E13" i="11"/>
  <c r="J4" i="11"/>
  <c r="J3" i="11"/>
  <c r="J2" i="11"/>
  <c r="E14" i="11" l="1"/>
  <c r="E15" i="11" s="1"/>
  <c r="E16" i="11" l="1"/>
  <c r="E19" i="3"/>
  <c r="E15" i="3"/>
  <c r="E14" i="3"/>
  <c r="E13" i="3"/>
  <c r="E12" i="3"/>
  <c r="E11" i="3"/>
  <c r="J4" i="3"/>
  <c r="J3" i="3"/>
  <c r="J2" i="3"/>
  <c r="E17" i="11" l="1"/>
  <c r="E20" i="3"/>
  <c r="E22" i="3" s="1"/>
  <c r="E21" i="3"/>
  <c r="E18" i="11" l="1"/>
  <c r="J1" i="3"/>
  <c r="J5" i="3" s="1"/>
  <c r="E19" i="11" l="1"/>
  <c r="E20" i="11" l="1"/>
  <c r="E21" i="11" l="1"/>
  <c r="E22" i="11"/>
  <c r="E23" i="11" l="1"/>
  <c r="E24" i="11" s="1"/>
  <c r="E25" i="11" s="1"/>
  <c r="E26" i="11" s="1"/>
  <c r="E27" i="11" s="1"/>
  <c r="E28" i="11" l="1"/>
  <c r="E29" i="11" s="1"/>
  <c r="E30" i="11" l="1"/>
  <c r="E37" i="11" s="1"/>
  <c r="E38" i="11" s="1"/>
  <c r="E39" i="11" s="1"/>
  <c r="E40" i="11" s="1"/>
  <c r="E41" i="11" s="1"/>
  <c r="E42" i="11" s="1"/>
  <c r="E50" i="11" l="1"/>
  <c r="E51" i="11" l="1"/>
  <c r="E52" i="11" s="1"/>
  <c r="E53" i="11" l="1"/>
  <c r="E54" i="11" s="1"/>
  <c r="E55" i="11" s="1"/>
  <c r="E56" i="11" l="1"/>
  <c r="E57" i="11" s="1"/>
  <c r="E58" i="11" l="1"/>
  <c r="E59" i="11" s="1"/>
  <c r="E60" i="11" s="1"/>
  <c r="E67" i="11" l="1"/>
  <c r="E68" i="11" l="1"/>
  <c r="E69" i="11" s="1"/>
  <c r="E70" i="11" s="1"/>
  <c r="E71" i="11" s="1"/>
  <c r="E72" i="11" s="1"/>
  <c r="E73" i="11" s="1"/>
  <c r="E74" i="11" l="1"/>
  <c r="E75" i="11" s="1"/>
  <c r="E76" i="11" s="1"/>
  <c r="E77" i="11" s="1"/>
  <c r="E84" i="11" l="1"/>
  <c r="E85" i="11" s="1"/>
  <c r="E86" i="11" l="1"/>
  <c r="E87" i="11" l="1"/>
  <c r="E88" i="11" l="1"/>
  <c r="E89" i="11" l="1"/>
  <c r="E90" i="11" s="1"/>
  <c r="E91" i="11" s="1"/>
  <c r="E92" i="11" l="1"/>
  <c r="E93" i="11" s="1"/>
  <c r="E94" i="11" s="1"/>
  <c r="E101" i="11" s="1"/>
  <c r="E102" i="11" s="1"/>
  <c r="E103" i="11" l="1"/>
  <c r="E104" i="11" s="1"/>
  <c r="E105" i="11" s="1"/>
  <c r="E106" i="11" s="1"/>
  <c r="E107" i="11" s="1"/>
  <c r="E108" i="11" s="1"/>
  <c r="E109" i="11" s="1"/>
  <c r="E110" i="11" s="1"/>
  <c r="E111" i="11" l="1"/>
  <c r="E121" i="11" l="1"/>
  <c r="E122" i="11" s="1"/>
  <c r="E123" i="11" s="1"/>
  <c r="E124" i="11" s="1"/>
  <c r="E125" i="11" s="1"/>
  <c r="E130" i="11" s="1"/>
  <c r="E131" i="11" s="1"/>
  <c r="E132" i="11" s="1"/>
  <c r="E137" i="11" s="1"/>
  <c r="E145" i="11" s="1"/>
  <c r="E146" i="11" s="1"/>
  <c r="J1" i="11" s="1"/>
  <c r="J5" i="11" s="1"/>
</calcChain>
</file>

<file path=xl/sharedStrings.xml><?xml version="1.0" encoding="utf-8"?>
<sst xmlns="http://schemas.openxmlformats.org/spreadsheetml/2006/main" count="500" uniqueCount="187">
  <si>
    <t>期待結果</t>
    <rPh sb="0" eb="2">
      <t>キタイ</t>
    </rPh>
    <rPh sb="2" eb="4">
      <t>ケッカ</t>
    </rPh>
    <phoneticPr fontId="2"/>
  </si>
  <si>
    <t>結果</t>
    <rPh sb="0" eb="2">
      <t>ケッカ</t>
    </rPh>
    <phoneticPr fontId="2"/>
  </si>
  <si>
    <t>備考</t>
    <rPh sb="0" eb="2">
      <t>ビコウ</t>
    </rPh>
    <phoneticPr fontId="2"/>
  </si>
  <si>
    <t>OK</t>
    <phoneticPr fontId="2"/>
  </si>
  <si>
    <t>バグNo.</t>
    <phoneticPr fontId="2"/>
  </si>
  <si>
    <t>テストVer</t>
    <phoneticPr fontId="2"/>
  </si>
  <si>
    <t>対象外</t>
  </si>
  <si>
    <t>同上</t>
    <rPh sb="0" eb="2">
      <t>ドウジョウ</t>
    </rPh>
    <phoneticPr fontId="2"/>
  </si>
  <si>
    <t>計算結果が正しいか</t>
    <rPh sb="0" eb="2">
      <t>ケイサン</t>
    </rPh>
    <rPh sb="2" eb="4">
      <t>ケッカ</t>
    </rPh>
    <rPh sb="5" eb="6">
      <t>タダ</t>
    </rPh>
    <phoneticPr fontId="2"/>
  </si>
  <si>
    <t>133</t>
    <phoneticPr fontId="2"/>
  </si>
  <si>
    <t>No.</t>
    <phoneticPr fontId="2"/>
  </si>
  <si>
    <t>総数</t>
    <rPh sb="0" eb="2">
      <t>ソウスウ</t>
    </rPh>
    <phoneticPr fontId="2"/>
  </si>
  <si>
    <t>OK</t>
    <phoneticPr fontId="2"/>
  </si>
  <si>
    <t>NG</t>
    <phoneticPr fontId="2"/>
  </si>
  <si>
    <t>対象外</t>
    <rPh sb="0" eb="3">
      <t>タイショウガイ</t>
    </rPh>
    <phoneticPr fontId="2"/>
  </si>
  <si>
    <t>が正しいか。</t>
    <rPh sb="1" eb="2">
      <t>タダ</t>
    </rPh>
    <phoneticPr fontId="2"/>
  </si>
  <si>
    <t>計算結果が正しいか</t>
  </si>
  <si>
    <t>計算時に入力値を取得できているか</t>
  </si>
  <si>
    <t>計算時に入力値を取得できているか</t>
    <rPh sb="0" eb="2">
      <t>ケイサン</t>
    </rPh>
    <rPh sb="2" eb="3">
      <t>ジ</t>
    </rPh>
    <rPh sb="4" eb="6">
      <t>ニュウリョク</t>
    </rPh>
    <rPh sb="6" eb="7">
      <t>チ</t>
    </rPh>
    <rPh sb="8" eb="10">
      <t>シュトク</t>
    </rPh>
    <phoneticPr fontId="2"/>
  </si>
  <si>
    <t>ヘルプ画面</t>
    <rPh sb="3" eb="5">
      <t>ガメン</t>
    </rPh>
    <phoneticPr fontId="2"/>
  </si>
  <si>
    <t>CS計算</t>
    <rPh sb="2" eb="4">
      <t>ケイサン</t>
    </rPh>
    <phoneticPr fontId="2"/>
  </si>
  <si>
    <t>入力エラーチェックが正しく機能するか</t>
  </si>
  <si>
    <t>入力エラーチェックが正しく機能するか</t>
    <rPh sb="0" eb="2">
      <t>ニュウリョク</t>
    </rPh>
    <rPh sb="10" eb="11">
      <t>タダ</t>
    </rPh>
    <rPh sb="13" eb="15">
      <t>キノウ</t>
    </rPh>
    <phoneticPr fontId="2"/>
  </si>
  <si>
    <t>○</t>
    <phoneticPr fontId="2"/>
  </si>
  <si>
    <t>計算結果確認</t>
    <rPh sb="2" eb="4">
      <t>ケッカ</t>
    </rPh>
    <rPh sb="4" eb="6">
      <t>カクニン</t>
    </rPh>
    <phoneticPr fontId="2"/>
  </si>
  <si>
    <t>無駄DIO</t>
    <rPh sb="0" eb="2">
      <t>ムダ</t>
    </rPh>
    <phoneticPr fontId="2"/>
  </si>
  <si>
    <t>アビ計算</t>
    <rPh sb="2" eb="4">
      <t>ケイサン</t>
    </rPh>
    <phoneticPr fontId="2"/>
  </si>
  <si>
    <t>未着手</t>
    <rPh sb="0" eb="3">
      <t>ミチャクシュ</t>
    </rPh>
    <phoneticPr fontId="2"/>
  </si>
  <si>
    <t>逆算</t>
    <rPh sb="0" eb="2">
      <t>ギャクサン</t>
    </rPh>
    <phoneticPr fontId="2"/>
  </si>
  <si>
    <t>↓テスト内容に計算結果確認が含まれないケースで、任意で利用</t>
    <rPh sb="4" eb="6">
      <t>ナイヨウ</t>
    </rPh>
    <rPh sb="7" eb="9">
      <t>ケイサン</t>
    </rPh>
    <rPh sb="9" eb="11">
      <t>ケッカ</t>
    </rPh>
    <rPh sb="11" eb="13">
      <t>カクニン</t>
    </rPh>
    <rPh sb="14" eb="15">
      <t>フク</t>
    </rPh>
    <rPh sb="24" eb="26">
      <t>ニンイ</t>
    </rPh>
    <rPh sb="27" eb="29">
      <t>リヨウ</t>
    </rPh>
    <phoneticPr fontId="2"/>
  </si>
  <si>
    <t>不可</t>
    <rPh sb="0" eb="2">
      <t>フカ</t>
    </rPh>
    <phoneticPr fontId="2"/>
  </si>
  <si>
    <t>加算タイプ</t>
    <rPh sb="0" eb="2">
      <t>カサン</t>
    </rPh>
    <phoneticPr fontId="2"/>
  </si>
  <si>
    <t>No.</t>
    <phoneticPr fontId="2"/>
  </si>
  <si>
    <t>バグ内容</t>
    <rPh sb="2" eb="4">
      <t>ナイヨウ</t>
    </rPh>
    <phoneticPr fontId="2"/>
  </si>
  <si>
    <t>発生rev.</t>
    <rPh sb="0" eb="2">
      <t>ハッセイ</t>
    </rPh>
    <phoneticPr fontId="2"/>
  </si>
  <si>
    <t>修正rev.</t>
    <rPh sb="0" eb="2">
      <t>シュウセイ</t>
    </rPh>
    <phoneticPr fontId="2"/>
  </si>
  <si>
    <t>デグレチェック</t>
    <phoneticPr fontId="2"/>
  </si>
  <si>
    <t>LS2</t>
    <phoneticPr fontId="2"/>
  </si>
  <si>
    <t>LS1</t>
    <phoneticPr fontId="2"/>
  </si>
  <si>
    <t>機能追加
／仕様変更</t>
    <rPh sb="0" eb="2">
      <t>キノウ</t>
    </rPh>
    <rPh sb="2" eb="4">
      <t>ツイカ</t>
    </rPh>
    <rPh sb="6" eb="8">
      <t>シヨウ</t>
    </rPh>
    <rPh sb="8" eb="10">
      <t>ヘンコウ</t>
    </rPh>
    <phoneticPr fontId="2"/>
  </si>
  <si>
    <t>アビ／バフデータ追加
オラ太郎／プラリサ／魂チップホル／キャラバディオ</t>
    <rPh sb="8" eb="10">
      <t>ツイカ</t>
    </rPh>
    <rPh sb="13" eb="15">
      <t>タロウ</t>
    </rPh>
    <rPh sb="21" eb="22">
      <t>タマシイ</t>
    </rPh>
    <phoneticPr fontId="2"/>
  </si>
  <si>
    <t>加算タイプが正しいか</t>
    <rPh sb="0" eb="2">
      <t>カサン</t>
    </rPh>
    <rPh sb="6" eb="7">
      <t>タダ</t>
    </rPh>
    <phoneticPr fontId="2"/>
  </si>
  <si>
    <t>「正しいか」＝意図通りか。SS仕様通りかの確認は網羅できていない。他観点についても同様。</t>
    <rPh sb="33" eb="34">
      <t>ホカ</t>
    </rPh>
    <rPh sb="34" eb="36">
      <t>カンテン</t>
    </rPh>
    <rPh sb="41" eb="43">
      <t>ドウヨウ</t>
    </rPh>
    <phoneticPr fontId="2"/>
  </si>
  <si>
    <t>加算対象の攻撃タイプが正しいか
（対象の攻撃タイプの場合のみ、アビバフ一覧に表示されるか）</t>
    <rPh sb="0" eb="2">
      <t>カサン</t>
    </rPh>
    <rPh sb="2" eb="4">
      <t>タイショウ</t>
    </rPh>
    <rPh sb="5" eb="7">
      <t>コウゲキ</t>
    </rPh>
    <rPh sb="11" eb="12">
      <t>タダ</t>
    </rPh>
    <rPh sb="17" eb="19">
      <t>タイショウ</t>
    </rPh>
    <rPh sb="20" eb="22">
      <t>コウゲキ</t>
    </rPh>
    <rPh sb="26" eb="28">
      <t>バアイ</t>
    </rPh>
    <rPh sb="35" eb="37">
      <t>イチラン</t>
    </rPh>
    <rPh sb="38" eb="40">
      <t>ヒョウジ</t>
    </rPh>
    <phoneticPr fontId="2"/>
  </si>
  <si>
    <t>色属性設定が正しいか
（対象の色属性の計算画面でのみ、アビバフ一覧に表示されるか）</t>
    <rPh sb="0" eb="1">
      <t>イロ</t>
    </rPh>
    <rPh sb="1" eb="3">
      <t>ゾクセイ</t>
    </rPh>
    <rPh sb="3" eb="5">
      <t>セッテイ</t>
    </rPh>
    <rPh sb="6" eb="7">
      <t>タダ</t>
    </rPh>
    <rPh sb="15" eb="16">
      <t>イロ</t>
    </rPh>
    <rPh sb="16" eb="18">
      <t>ゾクセイ</t>
    </rPh>
    <rPh sb="19" eb="21">
      <t>ケイサン</t>
    </rPh>
    <rPh sb="21" eb="23">
      <t>ガメン</t>
    </rPh>
    <phoneticPr fontId="2"/>
  </si>
  <si>
    <t>NEWS画面</t>
  </si>
  <si>
    <t>NEWS画面</t>
    <rPh sb="4" eb="6">
      <t>ガメン</t>
    </rPh>
    <phoneticPr fontId="2"/>
  </si>
  <si>
    <t>画面内容が正しいか</t>
  </si>
  <si>
    <t>画面内容が正しいか</t>
    <rPh sb="0" eb="2">
      <t>ガメン</t>
    </rPh>
    <rPh sb="2" eb="4">
      <t>ナイヨウ</t>
    </rPh>
    <rPh sb="5" eb="6">
      <t>タダ</t>
    </rPh>
    <phoneticPr fontId="2"/>
  </si>
  <si>
    <t>変更内容が正しく反映されているか</t>
  </si>
  <si>
    <t>変更内容が正しく反映されているか</t>
    <rPh sb="0" eb="2">
      <t>ヘンコウ</t>
    </rPh>
    <rPh sb="2" eb="4">
      <t>ナイヨウ</t>
    </rPh>
    <rPh sb="5" eb="6">
      <t>タダ</t>
    </rPh>
    <rPh sb="8" eb="10">
      <t>ハンエイ</t>
    </rPh>
    <phoneticPr fontId="2"/>
  </si>
  <si>
    <t>差分に過不足が無いことはソース上でチェック済み、実際の表示をざっくり確認するだけ</t>
    <rPh sb="7" eb="8">
      <t>ナ</t>
    </rPh>
    <phoneticPr fontId="2"/>
  </si>
  <si>
    <t>倍率欄 小数点以下3桁対応</t>
  </si>
  <si>
    <t>倍率欄 小数点以下3桁対応</t>
    <rPh sb="0" eb="2">
      <t>バイリツ</t>
    </rPh>
    <rPh sb="2" eb="3">
      <t>ラン</t>
    </rPh>
    <rPh sb="4" eb="7">
      <t>ショウスウテン</t>
    </rPh>
    <rPh sb="7" eb="9">
      <t>イカ</t>
    </rPh>
    <rPh sb="10" eb="11">
      <t>ケタ</t>
    </rPh>
    <rPh sb="11" eb="13">
      <t>タイオウ</t>
    </rPh>
    <phoneticPr fontId="2"/>
  </si>
  <si>
    <t>倍率欄の変更対応で計算するため、デグレチェックとしては不要。対象外</t>
    <phoneticPr fontId="2"/>
  </si>
  <si>
    <t>起動ケース</t>
    <rPh sb="0" eb="2">
      <t>キドウ</t>
    </rPh>
    <phoneticPr fontId="2"/>
  </si>
  <si>
    <t>上書きインストール後</t>
    <rPh sb="0" eb="2">
      <t>ウワガ</t>
    </rPh>
    <rPh sb="9" eb="10">
      <t>ゴ</t>
    </rPh>
    <phoneticPr fontId="2"/>
  </si>
  <si>
    <t>新規インストール後</t>
    <rPh sb="0" eb="2">
      <t>シンキ</t>
    </rPh>
    <rPh sb="8" eb="9">
      <t>ゴ</t>
    </rPh>
    <phoneticPr fontId="2"/>
  </si>
  <si>
    <t>初回起動</t>
    <phoneticPr fontId="2"/>
  </si>
  <si>
    <t>前回PW未入力</t>
    <rPh sb="0" eb="2">
      <t>ゼンカイ</t>
    </rPh>
    <rPh sb="4" eb="5">
      <t>ミ</t>
    </rPh>
    <rPh sb="5" eb="7">
      <t>ニュウリョク</t>
    </rPh>
    <phoneticPr fontId="2"/>
  </si>
  <si>
    <t>前回PW入力済み</t>
    <rPh sb="0" eb="2">
      <t>ゼンカイ</t>
    </rPh>
    <rPh sb="4" eb="6">
      <t>ニュウリョク</t>
    </rPh>
    <rPh sb="6" eb="7">
      <t>ズ</t>
    </rPh>
    <phoneticPr fontId="2"/>
  </si>
  <si>
    <t>PW認証失敗</t>
    <rPh sb="2" eb="4">
      <t>ニンショウ</t>
    </rPh>
    <rPh sb="4" eb="6">
      <t>シッパイ</t>
    </rPh>
    <phoneticPr fontId="2"/>
  </si>
  <si>
    <t>PW認証成功</t>
    <rPh sb="2" eb="4">
      <t>ニンショウ</t>
    </rPh>
    <rPh sb="4" eb="6">
      <t>セイコウ</t>
    </rPh>
    <phoneticPr fontId="2"/>
  </si>
  <si>
    <t>・アプリ起動後、NEWS画面が表示される</t>
    <rPh sb="4" eb="6">
      <t>キドウ</t>
    </rPh>
    <rPh sb="6" eb="7">
      <t>ゴ</t>
    </rPh>
    <rPh sb="12" eb="14">
      <t>ガメン</t>
    </rPh>
    <rPh sb="15" eb="17">
      <t>ヒョウジ</t>
    </rPh>
    <phoneticPr fontId="2"/>
  </si>
  <si>
    <t>・アプリ起動後、PW入力画面が表示される
・認証成功後、NEWS画面が表示される</t>
    <rPh sb="4" eb="6">
      <t>キドウ</t>
    </rPh>
    <rPh sb="6" eb="7">
      <t>ゴ</t>
    </rPh>
    <rPh sb="10" eb="12">
      <t>ニュウリョク</t>
    </rPh>
    <rPh sb="12" eb="14">
      <t>ガメン</t>
    </rPh>
    <rPh sb="15" eb="17">
      <t>ヒョウジ</t>
    </rPh>
    <rPh sb="22" eb="24">
      <t>ニンショウ</t>
    </rPh>
    <rPh sb="24" eb="26">
      <t>セイコウ</t>
    </rPh>
    <rPh sb="26" eb="27">
      <t>ゴ</t>
    </rPh>
    <rPh sb="32" eb="34">
      <t>ガメン</t>
    </rPh>
    <rPh sb="35" eb="37">
      <t>ヒョウジ</t>
    </rPh>
    <phoneticPr fontId="2"/>
  </si>
  <si>
    <t>画面の表示契機／表示順序が正しいか</t>
    <rPh sb="0" eb="2">
      <t>ガメン</t>
    </rPh>
    <rPh sb="3" eb="5">
      <t>ヒョウジ</t>
    </rPh>
    <rPh sb="5" eb="7">
      <t>ケイキ</t>
    </rPh>
    <rPh sb="8" eb="10">
      <t>ヒョウジ</t>
    </rPh>
    <rPh sb="10" eb="12">
      <t>ジュンジョ</t>
    </rPh>
    <rPh sb="13" eb="14">
      <t>タダ</t>
    </rPh>
    <phoneticPr fontId="2"/>
  </si>
  <si>
    <t>画面の表示契機／表示順序が正しいか</t>
  </si>
  <si>
    <t>・アプリ起動後、PW入力画面が表示される
・認証失敗後、PW不一致の旨が表示される。PW入力画面は消えない
・再起動時も同様となる</t>
    <rPh sb="10" eb="12">
      <t>ニュウリョク</t>
    </rPh>
    <rPh sb="12" eb="14">
      <t>ガメン</t>
    </rPh>
    <rPh sb="15" eb="17">
      <t>ヒョウジ</t>
    </rPh>
    <rPh sb="22" eb="24">
      <t>ニンショウ</t>
    </rPh>
    <rPh sb="24" eb="26">
      <t>シッパイ</t>
    </rPh>
    <rPh sb="26" eb="27">
      <t>ゴ</t>
    </rPh>
    <rPh sb="30" eb="33">
      <t>フイッチ</t>
    </rPh>
    <rPh sb="34" eb="35">
      <t>ムネ</t>
    </rPh>
    <rPh sb="36" eb="38">
      <t>ヒョウジ</t>
    </rPh>
    <rPh sb="44" eb="46">
      <t>ニュウリョク</t>
    </rPh>
    <rPh sb="46" eb="48">
      <t>ガメン</t>
    </rPh>
    <rPh sb="49" eb="50">
      <t>キ</t>
    </rPh>
    <rPh sb="55" eb="58">
      <t>サイキドウ</t>
    </rPh>
    <rPh sb="58" eb="59">
      <t>ジ</t>
    </rPh>
    <rPh sb="60" eb="62">
      <t>ドウヨウ</t>
    </rPh>
    <phoneticPr fontId="2"/>
  </si>
  <si>
    <t>ボタン押下時の動作が正しいか</t>
    <rPh sb="3" eb="5">
      <t>オウカ</t>
    </rPh>
    <rPh sb="5" eb="6">
      <t>ジ</t>
    </rPh>
    <rPh sb="7" eb="9">
      <t>ドウサ</t>
    </rPh>
    <rPh sb="10" eb="11">
      <t>タダ</t>
    </rPh>
    <phoneticPr fontId="2"/>
  </si>
  <si>
    <t>ボタン押下時の動作が正しいか</t>
  </si>
  <si>
    <t>また表示して</t>
    <rPh sb="2" eb="4">
      <t>ヒョウジ</t>
    </rPh>
    <phoneticPr fontId="2"/>
  </si>
  <si>
    <t>了解</t>
    <rPh sb="0" eb="2">
      <t>リョウカイ</t>
    </rPh>
    <phoneticPr fontId="2"/>
  </si>
  <si>
    <t>押下対象</t>
    <rPh sb="0" eb="2">
      <t>オウカ</t>
    </rPh>
    <rPh sb="2" eb="4">
      <t>タイショウ</t>
    </rPh>
    <phoneticPr fontId="2"/>
  </si>
  <si>
    <t>バックキー</t>
    <phoneticPr fontId="2"/>
  </si>
  <si>
    <t>・NEWS画面が非表示となる
・再起動時に再度NEWS画面を表示する</t>
    <rPh sb="5" eb="7">
      <t>ガメン</t>
    </rPh>
    <rPh sb="8" eb="11">
      <t>ヒヒョウジ</t>
    </rPh>
    <rPh sb="16" eb="19">
      <t>サイキドウ</t>
    </rPh>
    <rPh sb="19" eb="20">
      <t>ジ</t>
    </rPh>
    <rPh sb="21" eb="23">
      <t>サイド</t>
    </rPh>
    <rPh sb="27" eb="29">
      <t>ガメン</t>
    </rPh>
    <rPh sb="30" eb="32">
      <t>ヒョウジ</t>
    </rPh>
    <phoneticPr fontId="2"/>
  </si>
  <si>
    <t>・NEWS画面が非表示となる
・再起動時にNEWS画面が表示されない</t>
    <rPh sb="5" eb="7">
      <t>ガメン</t>
    </rPh>
    <rPh sb="8" eb="11">
      <t>ヒヒョウジ</t>
    </rPh>
    <rPh sb="16" eb="19">
      <t>サイキドウ</t>
    </rPh>
    <rPh sb="19" eb="20">
      <t>ジ</t>
    </rPh>
    <rPh sb="25" eb="27">
      <t>ガメン</t>
    </rPh>
    <rPh sb="28" eb="30">
      <t>ヒョウジ</t>
    </rPh>
    <phoneticPr fontId="2"/>
  </si>
  <si>
    <t>OK</t>
  </si>
  <si>
    <t>テスト用にリリース版を作成し、前Ver.のリリース版を入れた状態で上書きインストールしてテスト</t>
    <rPh sb="3" eb="4">
      <t>ヨウ</t>
    </rPh>
    <rPh sb="9" eb="10">
      <t>バン</t>
    </rPh>
    <rPh sb="11" eb="13">
      <t>サクセイ</t>
    </rPh>
    <rPh sb="15" eb="16">
      <t>マエ</t>
    </rPh>
    <rPh sb="25" eb="26">
      <t>バン</t>
    </rPh>
    <rPh sb="27" eb="28">
      <t>イ</t>
    </rPh>
    <rPh sb="30" eb="32">
      <t>ジョウタイ</t>
    </rPh>
    <rPh sb="33" eb="35">
      <t>ウワガ</t>
    </rPh>
    <phoneticPr fontId="2"/>
  </si>
  <si>
    <t>Ver1.5-1.7の主な変更内容が表示される</t>
    <rPh sb="11" eb="12">
      <t>オモ</t>
    </rPh>
    <rPh sb="13" eb="15">
      <t>ヘンコウ</t>
    </rPh>
    <rPh sb="15" eb="17">
      <t>ナイヨウ</t>
    </rPh>
    <rPh sb="18" eb="20">
      <t>ヒョウジ</t>
    </rPh>
    <phoneticPr fontId="2"/>
  </si>
  <si>
    <t>－</t>
    <phoneticPr fontId="2"/>
  </si>
  <si>
    <t>ヘルプ画面</t>
    <phoneticPr fontId="2"/>
  </si>
  <si>
    <t>[免責・制限事項]</t>
    <rPh sb="1" eb="3">
      <t>メンセキ</t>
    </rPh>
    <rPh sb="4" eb="6">
      <t>セイゲン</t>
    </rPh>
    <rPh sb="6" eb="8">
      <t>ジコウ</t>
    </rPh>
    <phoneticPr fontId="2"/>
  </si>
  <si>
    <t>対象ブロック</t>
    <rPh sb="0" eb="2">
      <t>タイショウ</t>
    </rPh>
    <phoneticPr fontId="2"/>
  </si>
  <si>
    <t>追撃効果の説明が追加されている</t>
    <rPh sb="0" eb="2">
      <t>ツイゲキ</t>
    </rPh>
    <rPh sb="2" eb="4">
      <t>コウカ</t>
    </rPh>
    <rPh sb="5" eb="7">
      <t>セツメイ</t>
    </rPh>
    <rPh sb="8" eb="10">
      <t>ツイカ</t>
    </rPh>
    <phoneticPr fontId="2"/>
  </si>
  <si>
    <t>148</t>
    <phoneticPr fontId="2"/>
  </si>
  <si>
    <t>アビ／バフデータ追加</t>
  </si>
  <si>
    <t>【備考】　変更点である桁数に着目してテスト</t>
    <rPh sb="1" eb="3">
      <t>ビコウ</t>
    </rPh>
    <rPh sb="5" eb="7">
      <t>ヘンコウ</t>
    </rPh>
    <rPh sb="7" eb="8">
      <t>テン</t>
    </rPh>
    <rPh sb="11" eb="13">
      <t>ケタスウ</t>
    </rPh>
    <rPh sb="14" eb="16">
      <t>チャクモク</t>
    </rPh>
    <phoneticPr fontId="2"/>
  </si>
  <si>
    <t>【備考】　共通部品はテスト対象外</t>
    <rPh sb="1" eb="3">
      <t>ビコウ</t>
    </rPh>
    <rPh sb="5" eb="7">
      <t>キョウツウ</t>
    </rPh>
    <rPh sb="7" eb="9">
      <t>ブヒン</t>
    </rPh>
    <rPh sb="13" eb="16">
      <t>タイショウガイ</t>
    </rPh>
    <phoneticPr fontId="2"/>
  </si>
  <si>
    <t>LS1</t>
    <phoneticPr fontId="2"/>
  </si>
  <si>
    <t>逆算 &gt; 移動／接触攻撃</t>
    <rPh sb="0" eb="2">
      <t>ギャクサン</t>
    </rPh>
    <rPh sb="5" eb="7">
      <t>イドウ</t>
    </rPh>
    <rPh sb="8" eb="10">
      <t>セッショク</t>
    </rPh>
    <rPh sb="10" eb="12">
      <t>コウゲキ</t>
    </rPh>
    <phoneticPr fontId="2"/>
  </si>
  <si>
    <t>加算倍率X</t>
    <rPh sb="0" eb="2">
      <t>カサン</t>
    </rPh>
    <rPh sb="2" eb="4">
      <t>バイリツ</t>
    </rPh>
    <phoneticPr fontId="2"/>
  </si>
  <si>
    <t>乗算倍率X</t>
    <rPh sb="0" eb="2">
      <t>ジョウザン</t>
    </rPh>
    <rPh sb="2" eb="4">
      <t>バイリツ</t>
    </rPh>
    <phoneticPr fontId="2"/>
  </si>
  <si>
    <t>加算系コンボ倍率X</t>
    <rPh sb="0" eb="2">
      <t>カサン</t>
    </rPh>
    <rPh sb="2" eb="3">
      <t>ケイ</t>
    </rPh>
    <rPh sb="6" eb="8">
      <t>バイリツ</t>
    </rPh>
    <phoneticPr fontId="2"/>
  </si>
  <si>
    <t>・1.000～99.999まで入力可能となっている
・入力エラー時のメッセージで、入力範囲が上述の通りとなっている</t>
    <rPh sb="15" eb="17">
      <t>ニュウリョク</t>
    </rPh>
    <rPh sb="17" eb="19">
      <t>カノウ</t>
    </rPh>
    <rPh sb="27" eb="29">
      <t>ニュウリョク</t>
    </rPh>
    <rPh sb="32" eb="33">
      <t>ジ</t>
    </rPh>
    <rPh sb="41" eb="43">
      <t>ニュウリョク</t>
    </rPh>
    <rPh sb="43" eb="45">
      <t>ハンイ</t>
    </rPh>
    <rPh sb="46" eb="48">
      <t>ジョウジュツ</t>
    </rPh>
    <rPh sb="49" eb="50">
      <t>トオ</t>
    </rPh>
    <phoneticPr fontId="2"/>
  </si>
  <si>
    <t>・0.000～99.999まで入力可能となっている
・入力エラー時のメッセージで、入力範囲が上述の通りとなっている</t>
    <rPh sb="15" eb="17">
      <t>ニュウリョク</t>
    </rPh>
    <rPh sb="17" eb="19">
      <t>カノウ</t>
    </rPh>
    <rPh sb="27" eb="29">
      <t>ニュウリョク</t>
    </rPh>
    <rPh sb="32" eb="33">
      <t>ジ</t>
    </rPh>
    <rPh sb="41" eb="43">
      <t>ニュウリョク</t>
    </rPh>
    <rPh sb="43" eb="45">
      <t>ハンイ</t>
    </rPh>
    <rPh sb="46" eb="48">
      <t>ジョウジュツ</t>
    </rPh>
    <rPh sb="49" eb="50">
      <t>トオ</t>
    </rPh>
    <phoneticPr fontId="2"/>
  </si>
  <si>
    <t>逆算 &gt; スマッシュ</t>
    <rPh sb="0" eb="2">
      <t>ギャクサン</t>
    </rPh>
    <phoneticPr fontId="2"/>
  </si>
  <si>
    <t>スマッシュ倍率X</t>
    <rPh sb="5" eb="7">
      <t>バイリツ</t>
    </rPh>
    <phoneticPr fontId="2"/>
  </si>
  <si>
    <t>乗算系スマッシュ倍率X</t>
    <rPh sb="0" eb="2">
      <t>ジョウザン</t>
    </rPh>
    <rPh sb="2" eb="3">
      <t>ケイ</t>
    </rPh>
    <rPh sb="8" eb="10">
      <t>バイリツ</t>
    </rPh>
    <phoneticPr fontId="2"/>
  </si>
  <si>
    <t>スマッシュコンボ倍率X</t>
    <rPh sb="8" eb="10">
      <t>バイリツ</t>
    </rPh>
    <phoneticPr fontId="2"/>
  </si>
  <si>
    <t>ナイフDIO</t>
    <phoneticPr fontId="2"/>
  </si>
  <si>
    <t>CS情報
：CS倍率</t>
    <rPh sb="2" eb="4">
      <t>ジョウホウ</t>
    </rPh>
    <rPh sb="8" eb="10">
      <t>バイリツ</t>
    </rPh>
    <phoneticPr fontId="2"/>
  </si>
  <si>
    <t>：CS倍率（ダメ押し）</t>
    <rPh sb="3" eb="5">
      <t>バイリツ</t>
    </rPh>
    <rPh sb="8" eb="9">
      <t>オ</t>
    </rPh>
    <phoneticPr fontId="2"/>
  </si>
  <si>
    <t>倍率欄に小数点が入力できない</t>
    <rPh sb="0" eb="2">
      <t>バイリツ</t>
    </rPh>
    <rPh sb="2" eb="3">
      <t>ラン</t>
    </rPh>
    <rPh sb="4" eb="7">
      <t>ショウスウテン</t>
    </rPh>
    <rPh sb="8" eb="10">
      <t>ニュウリョク</t>
    </rPh>
    <phoneticPr fontId="2"/>
  </si>
  <si>
    <t>装備させるアビ一覧
：任意の行</t>
    <rPh sb="0" eb="2">
      <t>ソウビ</t>
    </rPh>
    <rPh sb="7" eb="9">
      <t>イチラン</t>
    </rPh>
    <rPh sb="11" eb="13">
      <t>ニンイ</t>
    </rPh>
    <rPh sb="14" eb="15">
      <t>ギョウ</t>
    </rPh>
    <phoneticPr fontId="2"/>
  </si>
  <si>
    <t>仲間からのバフ一覧
：任意の行</t>
    <rPh sb="0" eb="2">
      <t>ナカマ</t>
    </rPh>
    <rPh sb="7" eb="9">
      <t>イチラン</t>
    </rPh>
    <rPh sb="11" eb="13">
      <t>ニンイ</t>
    </rPh>
    <rPh sb="14" eb="15">
      <t>ギョウ</t>
    </rPh>
    <phoneticPr fontId="2"/>
  </si>
  <si>
    <t>自身のアビ一覧</t>
    <rPh sb="0" eb="2">
      <t>ジシン</t>
    </rPh>
    <rPh sb="5" eb="7">
      <t>イチラン</t>
    </rPh>
    <phoneticPr fontId="2"/>
  </si>
  <si>
    <t>・小数点以下3桁まで入力可能となっている
・入力エラー時のメッセージで、入力範囲が小数点第3位まで表示される
※入力範囲は変更無しのため、詳細なテストは不要</t>
    <rPh sb="1" eb="4">
      <t>ショウスウテン</t>
    </rPh>
    <rPh sb="4" eb="6">
      <t>イカ</t>
    </rPh>
    <rPh sb="7" eb="8">
      <t>ケタ</t>
    </rPh>
    <rPh sb="10" eb="12">
      <t>ニュウリョク</t>
    </rPh>
    <rPh sb="12" eb="14">
      <t>カノウ</t>
    </rPh>
    <rPh sb="36" eb="38">
      <t>ニュウリョク</t>
    </rPh>
    <rPh sb="38" eb="40">
      <t>ハンイ</t>
    </rPh>
    <rPh sb="41" eb="44">
      <t>ショウスウテン</t>
    </rPh>
    <rPh sb="44" eb="45">
      <t>ダイ</t>
    </rPh>
    <rPh sb="46" eb="47">
      <t>イ</t>
    </rPh>
    <rPh sb="49" eb="51">
      <t>ヒョウジ</t>
    </rPh>
    <rPh sb="56" eb="58">
      <t>ニュウリョク</t>
    </rPh>
    <rPh sb="58" eb="60">
      <t>ハンイ</t>
    </rPh>
    <rPh sb="61" eb="63">
      <t>ヘンコウ</t>
    </rPh>
    <rPh sb="63" eb="64">
      <t>ナ</t>
    </rPh>
    <rPh sb="69" eb="71">
      <t>ショウサイ</t>
    </rPh>
    <rPh sb="76" eb="78">
      <t>フヨウ</t>
    </rPh>
    <phoneticPr fontId="2"/>
  </si>
  <si>
    <t>対象外</t>
    <phoneticPr fontId="2"/>
  </si>
  <si>
    <t>自身のアビ一覧と共通部品</t>
    <rPh sb="0" eb="2">
      <t>ジシン</t>
    </rPh>
    <rPh sb="5" eb="7">
      <t>イチラン</t>
    </rPh>
    <rPh sb="8" eb="10">
      <t>キョウツウ</t>
    </rPh>
    <rPh sb="10" eb="12">
      <t>ブヒン</t>
    </rPh>
    <phoneticPr fontId="2"/>
  </si>
  <si>
    <t>汎用CS（白）</t>
    <rPh sb="0" eb="2">
      <t>ハンヨウ</t>
    </rPh>
    <rPh sb="5" eb="6">
      <t>シロ</t>
    </rPh>
    <phoneticPr fontId="2"/>
  </si>
  <si>
    <t>各色共通部品のため、1色のみ確認</t>
    <rPh sb="0" eb="1">
      <t>カク</t>
    </rPh>
    <rPh sb="1" eb="2">
      <t>ショク</t>
    </rPh>
    <rPh sb="2" eb="4">
      <t>キョウツウ</t>
    </rPh>
    <rPh sb="4" eb="6">
      <t>ブヒン</t>
    </rPh>
    <rPh sb="11" eb="12">
      <t>ショク</t>
    </rPh>
    <rPh sb="14" eb="16">
      <t>カクニン</t>
    </rPh>
    <phoneticPr fontId="2"/>
  </si>
  <si>
    <t>本画面特有の、小数を入力可能な部品が無い</t>
    <rPh sb="0" eb="1">
      <t>ホン</t>
    </rPh>
    <rPh sb="1" eb="3">
      <t>ガメン</t>
    </rPh>
    <rPh sb="15" eb="17">
      <t>ブヒン</t>
    </rPh>
    <rPh sb="18" eb="19">
      <t>ナ</t>
    </rPh>
    <phoneticPr fontId="2"/>
  </si>
  <si>
    <t>オラ太郎</t>
    <rPh sb="2" eb="4">
      <t>タロウ</t>
    </rPh>
    <phoneticPr fontId="2"/>
  </si>
  <si>
    <t>色属性</t>
    <rPh sb="0" eb="1">
      <t>イロ</t>
    </rPh>
    <rPh sb="1" eb="3">
      <t>ゾクセイ</t>
    </rPh>
    <phoneticPr fontId="2"/>
  </si>
  <si>
    <t>重ね掛け</t>
    <rPh sb="0" eb="1">
      <t>カサ</t>
    </rPh>
    <rPh sb="2" eb="3">
      <t>ガ</t>
    </rPh>
    <phoneticPr fontId="2"/>
  </si>
  <si>
    <t>スマッシュ</t>
    <phoneticPr fontId="2"/>
  </si>
  <si>
    <t>スマッシュ狙撃</t>
    <rPh sb="5" eb="7">
      <t>ソゲキ</t>
    </rPh>
    <phoneticPr fontId="2"/>
  </si>
  <si>
    <t>壁接触</t>
    <rPh sb="0" eb="1">
      <t>カベ</t>
    </rPh>
    <rPh sb="1" eb="3">
      <t>セッショク</t>
    </rPh>
    <phoneticPr fontId="2"/>
  </si>
  <si>
    <t>範囲</t>
    <rPh sb="0" eb="2">
      <t>ハンイ</t>
    </rPh>
    <phoneticPr fontId="2"/>
  </si>
  <si>
    <t>狙撃</t>
    <rPh sb="0" eb="2">
      <t>ソゲキ</t>
    </rPh>
    <phoneticPr fontId="2"/>
  </si>
  <si>
    <t>アイテム破壊による全体攻撃</t>
    <rPh sb="4" eb="6">
      <t>ハカイ</t>
    </rPh>
    <rPh sb="9" eb="11">
      <t>ゼンタイ</t>
    </rPh>
    <rPh sb="11" eb="13">
      <t>コウゲキ</t>
    </rPh>
    <phoneticPr fontId="2"/>
  </si>
  <si>
    <t>アビリティ一覧やバフ一覧で、「加算」として表示される</t>
    <rPh sb="5" eb="7">
      <t>イチラン</t>
    </rPh>
    <rPh sb="10" eb="12">
      <t>イチラン</t>
    </rPh>
    <rPh sb="15" eb="17">
      <t>カサン</t>
    </rPh>
    <rPh sb="21" eb="23">
      <t>ヒョウジ</t>
    </rPh>
    <phoneticPr fontId="2"/>
  </si>
  <si>
    <t>アビリティ一覧やバフ一覧で、「白」として表示される</t>
    <rPh sb="5" eb="7">
      <t>イチラン</t>
    </rPh>
    <rPh sb="10" eb="12">
      <t>イチラン</t>
    </rPh>
    <rPh sb="15" eb="16">
      <t>シロ</t>
    </rPh>
    <rPh sb="20" eb="22">
      <t>ヒョウジ</t>
    </rPh>
    <phoneticPr fontId="2"/>
  </si>
  <si>
    <t>加算対象の攻撃タイプ</t>
    <rPh sb="0" eb="2">
      <t>カサン</t>
    </rPh>
    <rPh sb="2" eb="4">
      <t>タイショウ</t>
    </rPh>
    <rPh sb="5" eb="7">
      <t>コウゲキ</t>
    </rPh>
    <phoneticPr fontId="2"/>
  </si>
  <si>
    <t>加算される</t>
    <rPh sb="0" eb="2">
      <t>カサン</t>
    </rPh>
    <phoneticPr fontId="2"/>
  </si>
  <si>
    <t>加算されない</t>
    <rPh sb="0" eb="2">
      <t>カサン</t>
    </rPh>
    <phoneticPr fontId="2"/>
  </si>
  <si>
    <t>おそらく加算、DB上で加算対象となっていることのみ確認</t>
    <rPh sb="4" eb="6">
      <t>カサン</t>
    </rPh>
    <rPh sb="9" eb="10">
      <t>ジョウ</t>
    </rPh>
    <rPh sb="11" eb="13">
      <t>カサン</t>
    </rPh>
    <rPh sb="13" eb="15">
      <t>タイショウ</t>
    </rPh>
    <rPh sb="25" eb="27">
      <t>カクニン</t>
    </rPh>
    <phoneticPr fontId="2"/>
  </si>
  <si>
    <t>プラチナリサリサ</t>
    <phoneticPr fontId="2"/>
  </si>
  <si>
    <t>・可
・1～10まで設定可（最大キャパ11想定のため）</t>
    <rPh sb="1" eb="2">
      <t>カ</t>
    </rPh>
    <rPh sb="10" eb="12">
      <t>セッテイ</t>
    </rPh>
    <rPh sb="12" eb="13">
      <t>カ</t>
    </rPh>
    <rPh sb="14" eb="16">
      <t>サイダイ</t>
    </rPh>
    <rPh sb="21" eb="23">
      <t>ソウテイ</t>
    </rPh>
    <phoneticPr fontId="2"/>
  </si>
  <si>
    <t>魂チップホルホース</t>
    <rPh sb="0" eb="1">
      <t>タマシイ</t>
    </rPh>
    <phoneticPr fontId="2"/>
  </si>
  <si>
    <t>アビリティ一覧やバフ一覧で、「赤」として表示される</t>
    <rPh sb="5" eb="7">
      <t>イチラン</t>
    </rPh>
    <rPh sb="10" eb="12">
      <t>イチラン</t>
    </rPh>
    <rPh sb="15" eb="16">
      <t>アカ</t>
    </rPh>
    <rPh sb="20" eb="22">
      <t>ヒョウジ</t>
    </rPh>
    <phoneticPr fontId="2"/>
  </si>
  <si>
    <t>・可
・1～10まで設定可（最大魂チップ残数が10枚のため）</t>
    <rPh sb="1" eb="2">
      <t>カ</t>
    </rPh>
    <rPh sb="10" eb="12">
      <t>セッテイ</t>
    </rPh>
    <rPh sb="12" eb="13">
      <t>カ</t>
    </rPh>
    <rPh sb="14" eb="16">
      <t>サイダイ</t>
    </rPh>
    <rPh sb="16" eb="17">
      <t>タマシイ</t>
    </rPh>
    <rPh sb="20" eb="22">
      <t>ザンスウ</t>
    </rPh>
    <rPh sb="25" eb="26">
      <t>マイ</t>
    </rPh>
    <phoneticPr fontId="2"/>
  </si>
  <si>
    <t>キャラバディオ</t>
    <phoneticPr fontId="2"/>
  </si>
  <si>
    <t>アビリティ一覧やバフ一覧で、「黒」として表示される</t>
    <rPh sb="5" eb="7">
      <t>イチラン</t>
    </rPh>
    <rPh sb="10" eb="12">
      <t>イチラン</t>
    </rPh>
    <rPh sb="15" eb="16">
      <t>クロ</t>
    </rPh>
    <rPh sb="20" eb="22">
      <t>ヒョウジ</t>
    </rPh>
    <phoneticPr fontId="2"/>
  </si>
  <si>
    <t>rev.149で修正OK</t>
    <rPh sb="8" eb="10">
      <t>シュウセイ</t>
    </rPh>
    <phoneticPr fontId="2"/>
  </si>
  <si>
    <t>スタイル設定が整数用となっていた</t>
    <rPh sb="4" eb="6">
      <t>セッテイ</t>
    </rPh>
    <rPh sb="7" eb="9">
      <t>セイスウ</t>
    </rPh>
    <rPh sb="9" eb="10">
      <t>ヨウ</t>
    </rPh>
    <phoneticPr fontId="2"/>
  </si>
  <si>
    <t>【備考】　小数を入力可能な各項目に小数点第3位まで入力し、それを計算に利用していることをログおよび計算結果で確認する</t>
    <rPh sb="1" eb="3">
      <t>ビコウ</t>
    </rPh>
    <rPh sb="5" eb="7">
      <t>ショウスウ</t>
    </rPh>
    <rPh sb="8" eb="10">
      <t>ニュウリョク</t>
    </rPh>
    <rPh sb="10" eb="12">
      <t>カノウ</t>
    </rPh>
    <rPh sb="13" eb="14">
      <t>カク</t>
    </rPh>
    <rPh sb="14" eb="16">
      <t>コウモク</t>
    </rPh>
    <rPh sb="17" eb="19">
      <t>ショウスウ</t>
    </rPh>
    <rPh sb="19" eb="20">
      <t>テン</t>
    </rPh>
    <rPh sb="20" eb="21">
      <t>ダイ</t>
    </rPh>
    <rPh sb="22" eb="23">
      <t>イ</t>
    </rPh>
    <rPh sb="25" eb="27">
      <t>ニュウリョク</t>
    </rPh>
    <rPh sb="32" eb="34">
      <t>ケイサン</t>
    </rPh>
    <rPh sb="35" eb="37">
      <t>リヨウ</t>
    </rPh>
    <rPh sb="49" eb="51">
      <t>ケイサン</t>
    </rPh>
    <rPh sb="51" eb="53">
      <t>ケッカ</t>
    </rPh>
    <rPh sb="54" eb="56">
      <t>カクニン</t>
    </rPh>
    <phoneticPr fontId="2"/>
  </si>
  <si>
    <t>移動／接触攻撃</t>
  </si>
  <si>
    <t>スマッシュと画面共通、スマッシュの方で網羅できるためこちらは対象外</t>
    <rPh sb="6" eb="8">
      <t>ガメン</t>
    </rPh>
    <rPh sb="8" eb="10">
      <t>キョウツウ</t>
    </rPh>
    <rPh sb="17" eb="18">
      <t>ホウ</t>
    </rPh>
    <rPh sb="19" eb="21">
      <t>モウラ</t>
    </rPh>
    <rPh sb="30" eb="33">
      <t>タイショウガイ</t>
    </rPh>
    <phoneticPr fontId="2"/>
  </si>
  <si>
    <t>小数入力部品はすべてナイフDIOと共通のため、対象外</t>
    <rPh sb="0" eb="2">
      <t>ショウスウ</t>
    </rPh>
    <rPh sb="2" eb="4">
      <t>ニュウリョク</t>
    </rPh>
    <rPh sb="4" eb="6">
      <t>ブヒン</t>
    </rPh>
    <rPh sb="17" eb="19">
      <t>キョウツウ</t>
    </rPh>
    <rPh sb="23" eb="26">
      <t>タイショウガイ</t>
    </rPh>
    <phoneticPr fontId="2"/>
  </si>
  <si>
    <t>各色共通画面のため、1色のみ確認</t>
    <rPh sb="0" eb="1">
      <t>カク</t>
    </rPh>
    <rPh sb="1" eb="2">
      <t>ショク</t>
    </rPh>
    <rPh sb="2" eb="4">
      <t>キョウツウ</t>
    </rPh>
    <rPh sb="4" eb="6">
      <t>ガメン</t>
    </rPh>
    <rPh sb="10" eb="12">
      <t>イッショク</t>
    </rPh>
    <rPh sb="14" eb="16">
      <t>カクニン</t>
    </rPh>
    <phoneticPr fontId="2"/>
  </si>
  <si>
    <t>・おそらく加算「されない」
・DB上で加算対象となって「いない」ことのみ確認</t>
    <rPh sb="5" eb="7">
      <t>カサン</t>
    </rPh>
    <rPh sb="17" eb="18">
      <t>ジョウ</t>
    </rPh>
    <rPh sb="19" eb="21">
      <t>カサン</t>
    </rPh>
    <rPh sb="21" eb="23">
      <t>タイショウ</t>
    </rPh>
    <rPh sb="36" eb="38">
      <t>カクニン</t>
    </rPh>
    <phoneticPr fontId="2"/>
  </si>
  <si>
    <t>・おそらく加算される
・DB上で加算対象となっていることのみ確認</t>
    <rPh sb="5" eb="7">
      <t>カサン</t>
    </rPh>
    <rPh sb="14" eb="15">
      <t>ジョウ</t>
    </rPh>
    <rPh sb="16" eb="18">
      <t>カサン</t>
    </rPh>
    <rPh sb="18" eb="20">
      <t>タイショウ</t>
    </rPh>
    <rPh sb="30" eb="32">
      <t>カクニン</t>
    </rPh>
    <phoneticPr fontId="2"/>
  </si>
  <si>
    <t>・DB上で加算対象となっていることのみ確認</t>
    <rPh sb="3" eb="4">
      <t>ジョウ</t>
    </rPh>
    <rPh sb="5" eb="7">
      <t>カサン</t>
    </rPh>
    <rPh sb="7" eb="9">
      <t>タイショウ</t>
    </rPh>
    <rPh sb="19" eb="21">
      <t>カクニン</t>
    </rPh>
    <phoneticPr fontId="2"/>
  </si>
  <si>
    <t>接触（弱点）</t>
    <rPh sb="0" eb="2">
      <t>セッショク</t>
    </rPh>
    <rPh sb="3" eb="5">
      <t>ジャクテン</t>
    </rPh>
    <phoneticPr fontId="2"/>
  </si>
  <si>
    <t>接触（非弱点）</t>
    <rPh sb="0" eb="2">
      <t>セッショク</t>
    </rPh>
    <rPh sb="3" eb="4">
      <t>ヒ</t>
    </rPh>
    <rPh sb="4" eb="6">
      <t>ジャクテン</t>
    </rPh>
    <phoneticPr fontId="2"/>
  </si>
  <si>
    <t>・DB上で加算対象となっていることのみ確認</t>
    <phoneticPr fontId="2"/>
  </si>
  <si>
    <t>[Buff info] skillName = 波紋の師匠, addType = 1, magni = 2.500, hitCnt = 1, hitCntType = 1, isMemberBuff = false, onTokitomeAtk = false, onSoreSpotHitAtk = true, onNormalHitAtk = true, onSmashAtk = true, onZoneAtk = true, onWallAtk = true, onSmashThrowAtk = true, onThrowAtk = true, onItemBreakAtk = false</t>
    <phoneticPr fontId="2"/>
  </si>
  <si>
    <t>[Buff info] skillName = 動じない男, addType = 1, magni = 1.234, hitCnt = 1, hitCntType = 1, isMemberBuff = false, onTokitomeAtk = false, onSoreSpotHitAtk = true, onNormalHitAtk = true, onSmashAtk = true, onZoneAtk = true, onWallAtk = true, onSmashThrowAtk = true, onThrowAtk = true, onItemBreakAtk = false</t>
    <phoneticPr fontId="2"/>
  </si>
  <si>
    <t>ログ上のバフ情報</t>
    <rPh sb="2" eb="3">
      <t>ジョウ</t>
    </rPh>
    <rPh sb="6" eb="8">
      <t>ジョウホウ</t>
    </rPh>
    <phoneticPr fontId="2"/>
  </si>
  <si>
    <t>[Buff info] skillName = 才能を見抜く才能, addType = 1, magni = 7.500, hitCnt = 1, hitCntType = 1, isMemberBuff = false, onTokitomeAtk = false, onSoreSpotHitAtk = true, onNormalHitAtk = true, onSmashAtk = true, onZoneAtk = true, onWallAtk = true, onSmashThrowAtk = true, onThrowAtk = true, onItemBreakAtk = false</t>
    <phoneticPr fontId="2"/>
  </si>
  <si>
    <t>加算される
※現状、対象計算画面なし</t>
    <rPh sb="0" eb="2">
      <t>カサン</t>
    </rPh>
    <rPh sb="7" eb="9">
      <t>ゲンジョウ</t>
    </rPh>
    <rPh sb="10" eb="12">
      <t>タイショウ</t>
    </rPh>
    <rPh sb="12" eb="14">
      <t>ケイサン</t>
    </rPh>
    <rPh sb="14" eb="16">
      <t>ガメン</t>
    </rPh>
    <phoneticPr fontId="2"/>
  </si>
  <si>
    <t>加算される
※現状、対象計算画面なし</t>
    <rPh sb="0" eb="2">
      <t>カサン</t>
    </rPh>
    <phoneticPr fontId="2"/>
  </si>
  <si>
    <t>加算されない
※現状、対象計算画面なし</t>
    <rPh sb="0" eb="2">
      <t>カサン</t>
    </rPh>
    <phoneticPr fontId="2"/>
  </si>
  <si>
    <t>加算される
※現状、対象攻撃／対象計算画面なし</t>
    <rPh sb="0" eb="2">
      <t>カサン</t>
    </rPh>
    <rPh sb="12" eb="14">
      <t>コウゲキ</t>
    </rPh>
    <rPh sb="15" eb="17">
      <t>タイショウ</t>
    </rPh>
    <phoneticPr fontId="2"/>
  </si>
  <si>
    <t>加算される
※現状、対象計算画面なし</t>
    <rPh sb="0" eb="2">
      <t>カサン</t>
    </rPh>
    <rPh sb="12" eb="14">
      <t>ケイサン</t>
    </rPh>
    <rPh sb="14" eb="16">
      <t>ガメン</t>
    </rPh>
    <phoneticPr fontId="2"/>
  </si>
  <si>
    <t>・おそらく加算「されない」</t>
    <rPh sb="5" eb="7">
      <t>カサン</t>
    </rPh>
    <phoneticPr fontId="2"/>
  </si>
  <si>
    <t>・おそらく加算される</t>
    <rPh sb="5" eb="7">
      <t>カサン</t>
    </rPh>
    <phoneticPr fontId="2"/>
  </si>
  <si>
    <t>[Buff info] skillName = 我が肉体となって生きよ！, addType = 1, magni = 1.500, hitCnt = 1, hitCntType = 1, isMemberBuff = false, onTokitomeAtk = false, onSoreSpotHitAtk = true, onNormalHitAtk = true, onSmashAtk = true, onZoneAtk = true, onWallAtk = true, onSmashThrowAtk = true, onThrowAtk = true, onItemBreakAtk = false</t>
    <phoneticPr fontId="2"/>
  </si>
  <si>
    <t>加算される
※現状、対象攻撃／対象計算画面なし</t>
    <rPh sb="0" eb="2">
      <t>カサン</t>
    </rPh>
    <phoneticPr fontId="2"/>
  </si>
  <si>
    <r>
      <t xml:space="preserve">・おそらく加算される
</t>
    </r>
    <r>
      <rPr>
        <b/>
        <sz val="9"/>
        <color theme="1"/>
        <rFont val="Meiryo UI"/>
        <family val="3"/>
        <charset val="128"/>
      </rPr>
      <t>・現状アプリ内ではナイフDIO　CS中の連撃を狙撃として扱っている</t>
    </r>
    <rPh sb="5" eb="7">
      <t>カサン</t>
    </rPh>
    <rPh sb="12" eb="14">
      <t>ゲンジョウ</t>
    </rPh>
    <rPh sb="17" eb="18">
      <t>ナイ</t>
    </rPh>
    <rPh sb="29" eb="30">
      <t>チュウ</t>
    </rPh>
    <rPh sb="31" eb="32">
      <t>レン</t>
    </rPh>
    <rPh sb="32" eb="33">
      <t>ゲキ</t>
    </rPh>
    <rPh sb="34" eb="36">
      <t>ソゲキ</t>
    </rPh>
    <rPh sb="39" eb="40">
      <t>アツカ</t>
    </rPh>
    <phoneticPr fontId="2"/>
  </si>
  <si>
    <t>計算機能</t>
    <rPh sb="0" eb="2">
      <t>ケイサン</t>
    </rPh>
    <rPh sb="2" eb="4">
      <t>キノウ</t>
    </rPh>
    <phoneticPr fontId="2"/>
  </si>
  <si>
    <t>各計算画面でこれまで通り正しく計算できるか</t>
    <phoneticPr fontId="2"/>
  </si>
  <si>
    <t>レイアウト</t>
  </si>
  <si>
    <t>レイアウト</t>
    <phoneticPr fontId="2"/>
  </si>
  <si>
    <t>150</t>
    <phoneticPr fontId="2"/>
  </si>
  <si>
    <t>レイアウト崩れが無いか</t>
  </si>
  <si>
    <t>レイアウト崩れが無いか</t>
    <rPh sb="5" eb="6">
      <t>クズ</t>
    </rPh>
    <rPh sb="8" eb="9">
      <t>ナ</t>
    </rPh>
    <phoneticPr fontId="2"/>
  </si>
  <si>
    <t>移動／接触攻撃</t>
    <rPh sb="0" eb="2">
      <t>イドウ</t>
    </rPh>
    <rPh sb="3" eb="5">
      <t>セッショク</t>
    </rPh>
    <rPh sb="5" eb="7">
      <t>コウゲキ</t>
    </rPh>
    <phoneticPr fontId="2"/>
  </si>
  <si>
    <t>汎用ユニット（白）</t>
    <rPh sb="0" eb="2">
      <t>ハンヨウ</t>
    </rPh>
    <rPh sb="7" eb="8">
      <t>シロ</t>
    </rPh>
    <phoneticPr fontId="2"/>
  </si>
  <si>
    <t>計算画面</t>
    <rPh sb="0" eb="2">
      <t>ケイサン</t>
    </rPh>
    <rPh sb="2" eb="4">
      <t>ガメン</t>
    </rPh>
    <phoneticPr fontId="2"/>
  </si>
  <si>
    <t>メニュー</t>
    <phoneticPr fontId="2"/>
  </si>
  <si>
    <t>PW入力画面</t>
    <rPh sb="2" eb="4">
      <t>ニュウリョク</t>
    </rPh>
    <rPh sb="4" eb="6">
      <t>ガメン</t>
    </rPh>
    <phoneticPr fontId="2"/>
  </si>
  <si>
    <t>TOP画面</t>
    <rPh sb="3" eb="5">
      <t>ガメン</t>
    </rPh>
    <phoneticPr fontId="2"/>
  </si>
  <si>
    <t>直前の計算式を表示</t>
    <rPh sb="0" eb="2">
      <t>チョクゼン</t>
    </rPh>
    <rPh sb="3" eb="5">
      <t>ケイサン</t>
    </rPh>
    <rPh sb="5" eb="6">
      <t>シキ</t>
    </rPh>
    <rPh sb="7" eb="9">
      <t>ヒョウジ</t>
    </rPh>
    <phoneticPr fontId="2"/>
  </si>
  <si>
    <t>計算結果あり</t>
    <rPh sb="0" eb="2">
      <t>ケイサン</t>
    </rPh>
    <rPh sb="2" eb="4">
      <t>ケッカ</t>
    </rPh>
    <phoneticPr fontId="2"/>
  </si>
  <si>
    <t>計算結果なし</t>
    <rPh sb="0" eb="2">
      <t>ケイサン</t>
    </rPh>
    <rPh sb="2" eb="4">
      <t>ケッカ</t>
    </rPh>
    <phoneticPr fontId="2"/>
  </si>
  <si>
    <t>ヘルプ</t>
    <phoneticPr fontId="2"/>
  </si>
  <si>
    <t>逆算画面用</t>
    <rPh sb="0" eb="2">
      <t>ギャクサン</t>
    </rPh>
    <rPh sb="2" eb="4">
      <t>ガメン</t>
    </rPh>
    <rPh sb="4" eb="5">
      <t>ヨウ</t>
    </rPh>
    <phoneticPr fontId="2"/>
  </si>
  <si>
    <t>CS／アビ計算用</t>
    <rPh sb="5" eb="7">
      <t>ケイサン</t>
    </rPh>
    <rPh sb="7" eb="8">
      <t>ヨウ</t>
    </rPh>
    <phoneticPr fontId="2"/>
  </si>
  <si>
    <t>アビリティ一覧</t>
    <rPh sb="5" eb="7">
      <t>イチラン</t>
    </rPh>
    <phoneticPr fontId="2"/>
  </si>
  <si>
    <t>アプリについて</t>
    <phoneticPr fontId="2"/>
  </si>
  <si>
    <t>実際はヘルプと共通画面</t>
    <rPh sb="0" eb="2">
      <t>ジッサイ</t>
    </rPh>
    <rPh sb="7" eb="9">
      <t>キョウツウ</t>
    </rPh>
    <rPh sb="9" eb="11">
      <t>ガメン</t>
    </rPh>
    <phoneticPr fontId="2"/>
  </si>
  <si>
    <t>実際は逆算画面用ヘルプと共通画面。取得する説明文を変えているだけ</t>
    <rPh sb="0" eb="2">
      <t>ジッサイ</t>
    </rPh>
    <rPh sb="3" eb="5">
      <t>ギャクサン</t>
    </rPh>
    <rPh sb="5" eb="7">
      <t>ガメン</t>
    </rPh>
    <rPh sb="7" eb="8">
      <t>ヨウ</t>
    </rPh>
    <rPh sb="12" eb="14">
      <t>キョウツウ</t>
    </rPh>
    <rPh sb="14" eb="16">
      <t>ガメン</t>
    </rPh>
    <rPh sb="17" eb="19">
      <t>シュトク</t>
    </rPh>
    <rPh sb="21" eb="23">
      <t>セツメイ</t>
    </rPh>
    <rPh sb="23" eb="24">
      <t>ブン</t>
    </rPh>
    <rPh sb="25" eb="26">
      <t>カ</t>
    </rPh>
    <phoneticPr fontId="2"/>
  </si>
  <si>
    <t>計算対象選択画面</t>
    <rPh sb="0" eb="2">
      <t>ケイサン</t>
    </rPh>
    <rPh sb="2" eb="4">
      <t>タイショウ</t>
    </rPh>
    <rPh sb="4" eb="6">
      <t>センタク</t>
    </rPh>
    <rPh sb="6" eb="8">
      <t>ガメン</t>
    </rPh>
    <phoneticPr fontId="2"/>
  </si>
  <si>
    <t>各色共通のため1色のみ確認</t>
    <rPh sb="0" eb="1">
      <t>カク</t>
    </rPh>
    <rPh sb="1" eb="2">
      <t>ショク</t>
    </rPh>
    <rPh sb="2" eb="4">
      <t>キョウツウ</t>
    </rPh>
    <rPh sb="8" eb="9">
      <t>ショク</t>
    </rPh>
    <rPh sb="11" eb="13">
      <t>カクニン</t>
    </rPh>
    <phoneticPr fontId="2"/>
  </si>
  <si>
    <t>重ね掛け可／不可、入力範囲が正しいか</t>
    <rPh sb="0" eb="1">
      <t>カサ</t>
    </rPh>
    <rPh sb="2" eb="3">
      <t>カ</t>
    </rPh>
    <rPh sb="4" eb="5">
      <t>カ</t>
    </rPh>
    <rPh sb="6" eb="8">
      <t>フカ</t>
    </rPh>
    <rPh sb="9" eb="11">
      <t>ニュウリョク</t>
    </rPh>
    <rPh sb="11" eb="13">
      <t>ハンイ</t>
    </rPh>
    <rPh sb="14" eb="15">
      <t>タダ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</si>
</sst>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●&quot;@"/>
    <numFmt numFmtId="177" formatCode="&quot;rev.&quot;@&quot; - &quot;"/>
  </numFmts>
  <fonts count="5" x14ac:knownFonts="1">
    <font>
      <sz val="9"/>
      <color theme="1"/>
      <name val="Meiryo UI"/>
      <family val="2"/>
      <charset val="128"/>
    </font>
    <font>
      <sz val="9"/>
      <color theme="0"/>
      <name val="Meiryo UI"/>
      <family val="2"/>
      <charset val="128"/>
    </font>
    <font>
      <sz val="6"/>
      <name val="Meiryo UI"/>
      <family val="2"/>
      <charset val="128"/>
    </font>
    <font>
      <sz val="9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49" fontId="0" fillId="0" borderId="6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6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vertical="top"/>
    </xf>
    <xf numFmtId="0" fontId="0" fillId="0" borderId="0" xfId="0" applyNumberFormat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0" fillId="2" borderId="1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49" fontId="1" fillId="5" borderId="1" xfId="0" applyNumberFormat="1" applyFont="1" applyFill="1" applyBorder="1" applyAlignment="1">
      <alignment horizontal="right" vertical="top" wrapText="1"/>
    </xf>
    <xf numFmtId="49" fontId="3" fillId="5" borderId="1" xfId="0" applyNumberFormat="1" applyFont="1" applyFill="1" applyBorder="1" applyAlignment="1">
      <alignment horizontal="right" vertical="top" wrapText="1"/>
    </xf>
    <xf numFmtId="0" fontId="0" fillId="0" borderId="9" xfId="0" applyNumberFormat="1" applyBorder="1" applyAlignment="1">
      <alignment vertical="top" wrapText="1"/>
    </xf>
    <xf numFmtId="177" fontId="0" fillId="0" borderId="8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5" borderId="2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0" fillId="5" borderId="8" xfId="0" applyNumberFormat="1" applyFill="1" applyBorder="1" applyAlignment="1">
      <alignment horizontal="center" vertical="top"/>
    </xf>
    <xf numFmtId="0" fontId="1" fillId="5" borderId="7" xfId="0" applyFont="1" applyFill="1" applyBorder="1">
      <alignment vertical="center"/>
    </xf>
    <xf numFmtId="176" fontId="0" fillId="5" borderId="8" xfId="0" applyNumberFormat="1" applyFill="1" applyBorder="1">
      <alignment vertical="center"/>
    </xf>
    <xf numFmtId="49" fontId="0" fillId="5" borderId="8" xfId="0" applyNumberFormat="1" applyFill="1" applyBorder="1">
      <alignment vertical="center"/>
    </xf>
    <xf numFmtId="0" fontId="1" fillId="5" borderId="4" xfId="0" applyFont="1" applyFill="1" applyBorder="1" applyAlignment="1">
      <alignment vertical="top"/>
    </xf>
    <xf numFmtId="0" fontId="1" fillId="5" borderId="3" xfId="0" applyFont="1" applyFill="1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NumberFormat="1" applyFill="1" applyBorder="1">
      <alignment vertical="center"/>
    </xf>
    <xf numFmtId="0" fontId="3" fillId="5" borderId="2" xfId="0" applyFont="1" applyFill="1" applyBorder="1" applyAlignment="1">
      <alignment vertical="top" wrapText="1"/>
    </xf>
    <xf numFmtId="0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2" borderId="10" xfId="0" applyNumberFormat="1" applyFont="1" applyFill="1" applyBorder="1" applyAlignment="1">
      <alignment horizontal="left" vertical="top"/>
    </xf>
    <xf numFmtId="49" fontId="0" fillId="2" borderId="11" xfId="0" applyNumberForma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4" borderId="10" xfId="0" applyNumberFormat="1" applyFont="1" applyFill="1" applyBorder="1" applyAlignment="1">
      <alignment horizontal="left" vertical="top" wrapText="1"/>
    </xf>
    <xf numFmtId="0" fontId="0" fillId="4" borderId="11" xfId="0" applyNumberFormat="1" applyFill="1" applyBorder="1" applyAlignment="1">
      <alignment horizontal="left" vertical="top" wrapText="1"/>
    </xf>
    <xf numFmtId="0" fontId="0" fillId="4" borderId="12" xfId="0" applyNumberFormat="1" applyFill="1" applyBorder="1" applyAlignment="1">
      <alignment horizontal="left" vertical="top" wrapText="1"/>
    </xf>
    <xf numFmtId="49" fontId="0" fillId="0" borderId="0" xfId="0" applyNumberFormat="1" applyFill="1" applyAlignment="1">
      <alignment vertical="top" wrapText="1"/>
    </xf>
    <xf numFmtId="49" fontId="0" fillId="0" borderId="1" xfId="0" applyNumberFormat="1" applyFill="1" applyBorder="1" applyAlignment="1">
      <alignment vertical="top" wrapText="1"/>
    </xf>
  </cellXfs>
  <cellStyles count="1">
    <cellStyle name="標準" xfId="0" builtinId="0"/>
  </cellStyles>
  <dxfs count="47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showGridLines="0" tabSelected="1" defaultGridColor="0" colorId="23" workbookViewId="0"/>
  </sheetViews>
  <sheetFormatPr defaultRowHeight="12" x14ac:dyDescent="0.2"/>
  <cols>
    <col min="1" max="1" width="9.140625" style="27"/>
    <col min="2" max="2" width="11.85546875" style="27" customWidth="1"/>
    <col min="3" max="3" width="23.42578125" style="27" customWidth="1"/>
    <col min="4" max="4" width="29.28515625" style="9" customWidth="1"/>
    <col min="5" max="5" width="30.28515625" style="9" customWidth="1"/>
    <col min="6" max="16384" width="9.140625" style="27"/>
  </cols>
  <sheetData>
    <row r="3" spans="2:5" ht="24" x14ac:dyDescent="0.2">
      <c r="B3" s="47" t="s">
        <v>39</v>
      </c>
      <c r="C3" s="29" t="s">
        <v>53</v>
      </c>
      <c r="D3" s="12" t="s">
        <v>22</v>
      </c>
      <c r="E3" s="12"/>
    </row>
    <row r="4" spans="2:5" x14ac:dyDescent="0.2">
      <c r="B4" s="35"/>
      <c r="C4" s="32"/>
      <c r="D4" s="12" t="s">
        <v>18</v>
      </c>
      <c r="E4" s="12"/>
    </row>
    <row r="5" spans="2:5" x14ac:dyDescent="0.2">
      <c r="B5" s="35"/>
      <c r="C5" s="32"/>
      <c r="D5" s="12" t="s">
        <v>8</v>
      </c>
      <c r="E5" s="12"/>
    </row>
    <row r="6" spans="2:5" x14ac:dyDescent="0.2">
      <c r="B6" s="35"/>
      <c r="C6" s="33"/>
      <c r="D6" s="12"/>
      <c r="E6" s="12"/>
    </row>
    <row r="7" spans="2:5" ht="36" x14ac:dyDescent="0.2">
      <c r="B7" s="35"/>
      <c r="C7" s="29" t="s">
        <v>40</v>
      </c>
      <c r="D7" s="12" t="s">
        <v>44</v>
      </c>
      <c r="E7" s="12" t="s">
        <v>42</v>
      </c>
    </row>
    <row r="8" spans="2:5" x14ac:dyDescent="0.2">
      <c r="B8" s="35"/>
      <c r="C8" s="32"/>
      <c r="D8" s="12" t="s">
        <v>41</v>
      </c>
      <c r="E8" s="12"/>
    </row>
    <row r="9" spans="2:5" ht="36" x14ac:dyDescent="0.2">
      <c r="B9" s="35"/>
      <c r="C9" s="32"/>
      <c r="D9" s="12" t="s">
        <v>43</v>
      </c>
      <c r="E9" s="12"/>
    </row>
    <row r="10" spans="2:5" x14ac:dyDescent="0.2">
      <c r="B10" s="35"/>
      <c r="C10" s="30"/>
      <c r="D10" s="12" t="s">
        <v>186</v>
      </c>
      <c r="E10" s="12"/>
    </row>
    <row r="11" spans="2:5" x14ac:dyDescent="0.2">
      <c r="B11" s="35"/>
      <c r="C11" s="33"/>
      <c r="D11" s="12"/>
      <c r="E11" s="12"/>
    </row>
    <row r="12" spans="2:5" x14ac:dyDescent="0.2">
      <c r="B12" s="35"/>
      <c r="C12" s="29" t="s">
        <v>46</v>
      </c>
      <c r="D12" s="12" t="s">
        <v>65</v>
      </c>
      <c r="E12" s="12"/>
    </row>
    <row r="13" spans="2:5" x14ac:dyDescent="0.2">
      <c r="B13" s="35"/>
      <c r="C13" s="32"/>
      <c r="D13" s="12" t="s">
        <v>68</v>
      </c>
      <c r="E13" s="12"/>
    </row>
    <row r="14" spans="2:5" x14ac:dyDescent="0.2">
      <c r="B14" s="35"/>
      <c r="C14" s="32"/>
      <c r="D14" s="12" t="s">
        <v>48</v>
      </c>
      <c r="E14" s="12"/>
    </row>
    <row r="15" spans="2:5" x14ac:dyDescent="0.2">
      <c r="B15" s="35"/>
      <c r="C15" s="32"/>
      <c r="D15" s="12"/>
      <c r="E15" s="12"/>
    </row>
    <row r="16" spans="2:5" ht="24" x14ac:dyDescent="0.2">
      <c r="B16" s="35"/>
      <c r="C16" s="28" t="s">
        <v>19</v>
      </c>
      <c r="D16" s="29" t="s">
        <v>50</v>
      </c>
      <c r="E16" s="12" t="s">
        <v>51</v>
      </c>
    </row>
    <row r="17" spans="2:5" x14ac:dyDescent="0.2">
      <c r="B17" s="35"/>
      <c r="C17" s="31"/>
      <c r="D17" s="33"/>
      <c r="E17" s="12"/>
    </row>
    <row r="18" spans="2:5" ht="24" x14ac:dyDescent="0.2">
      <c r="B18" s="34" t="s">
        <v>36</v>
      </c>
      <c r="C18" s="12" t="s">
        <v>161</v>
      </c>
      <c r="D18" s="12" t="s">
        <v>162</v>
      </c>
      <c r="E18" s="12" t="s">
        <v>54</v>
      </c>
    </row>
    <row r="19" spans="2:5" x14ac:dyDescent="0.2">
      <c r="B19" s="40"/>
      <c r="C19" s="12" t="s">
        <v>164</v>
      </c>
      <c r="D19" s="12" t="s">
        <v>167</v>
      </c>
      <c r="E19" s="12"/>
    </row>
    <row r="20" spans="2:5" x14ac:dyDescent="0.2">
      <c r="B20" s="41"/>
      <c r="C20" s="12"/>
      <c r="D20" s="12"/>
      <c r="E20" s="1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showGridLines="0" defaultGridColor="0" colorId="23" workbookViewId="0">
      <selection activeCell="B1" sqref="B1"/>
    </sheetView>
  </sheetViews>
  <sheetFormatPr defaultRowHeight="12" x14ac:dyDescent="0.2"/>
  <cols>
    <col min="1" max="1" width="0.85546875" customWidth="1"/>
    <col min="2" max="2" width="1.85546875" customWidth="1"/>
    <col min="3" max="3" width="1.85546875" style="1" customWidth="1"/>
    <col min="4" max="4" width="1.85546875" style="14" customWidth="1"/>
    <col min="5" max="5" width="4.85546875" style="18" customWidth="1"/>
    <col min="6" max="6" width="13.28515625" style="5" customWidth="1"/>
    <col min="7" max="7" width="13.5703125" style="5" customWidth="1"/>
    <col min="8" max="8" width="17" style="5" customWidth="1"/>
    <col min="9" max="9" width="28.5703125" style="5" customWidth="1"/>
    <col min="10" max="10" width="9.140625" style="9"/>
    <col min="11" max="11" width="6.7109375" style="9" customWidth="1"/>
    <col min="12" max="12" width="10.140625" style="9" customWidth="1"/>
    <col min="13" max="13" width="28.42578125" style="9" customWidth="1"/>
  </cols>
  <sheetData>
    <row r="1" spans="2:13" ht="12.75" thickBot="1" x14ac:dyDescent="0.25">
      <c r="B1" s="37" t="s">
        <v>5</v>
      </c>
      <c r="C1" s="38"/>
      <c r="D1" s="39"/>
      <c r="E1" s="36"/>
      <c r="F1" s="25" t="s">
        <v>84</v>
      </c>
      <c r="G1" s="24">
        <v>150</v>
      </c>
      <c r="I1" s="22" t="s">
        <v>11</v>
      </c>
      <c r="J1" s="17">
        <f>MAX(E:E)</f>
        <v>78</v>
      </c>
    </row>
    <row r="2" spans="2:13" x14ac:dyDescent="0.2">
      <c r="I2" s="23" t="s">
        <v>3</v>
      </c>
      <c r="J2" s="17">
        <f>COUNTIF(J$7:J$454,I2)</f>
        <v>71</v>
      </c>
    </row>
    <row r="3" spans="2:13" x14ac:dyDescent="0.2">
      <c r="I3" s="23" t="s">
        <v>13</v>
      </c>
      <c r="J3" s="17">
        <f>COUNTIF(J$7:J$454,I3)</f>
        <v>0</v>
      </c>
    </row>
    <row r="4" spans="2:13" x14ac:dyDescent="0.2">
      <c r="I4" s="23" t="s">
        <v>14</v>
      </c>
      <c r="J4" s="17">
        <f>COUNTIF(J$7:J$454,I4)</f>
        <v>7</v>
      </c>
    </row>
    <row r="5" spans="2:13" x14ac:dyDescent="0.2">
      <c r="I5" s="23" t="s">
        <v>27</v>
      </c>
      <c r="J5" s="17">
        <f>J1-SUM(J2:J4)</f>
        <v>0</v>
      </c>
    </row>
    <row r="7" spans="2:13" ht="12.75" thickBot="1" x14ac:dyDescent="0.25">
      <c r="B7" s="2" t="s">
        <v>52</v>
      </c>
      <c r="C7" s="3"/>
      <c r="D7" s="13"/>
      <c r="E7" s="19"/>
      <c r="F7" s="4"/>
      <c r="G7" s="4"/>
      <c r="H7" s="4"/>
      <c r="I7" s="4"/>
      <c r="J7" s="8"/>
      <c r="K7" s="8"/>
      <c r="L7" s="8"/>
      <c r="M7" s="8"/>
    </row>
    <row r="9" spans="2:13" x14ac:dyDescent="0.2">
      <c r="C9" s="1" t="s">
        <v>21</v>
      </c>
      <c r="K9" s="27" t="s">
        <v>29</v>
      </c>
    </row>
    <row r="10" spans="2:13" x14ac:dyDescent="0.2">
      <c r="D10" s="14" t="s">
        <v>86</v>
      </c>
      <c r="K10" s="27"/>
    </row>
    <row r="11" spans="2:13" x14ac:dyDescent="0.2">
      <c r="D11" s="14" t="s">
        <v>87</v>
      </c>
      <c r="K11" s="27"/>
    </row>
    <row r="12" spans="2:13" ht="24" x14ac:dyDescent="0.2">
      <c r="E12" s="20" t="s">
        <v>10</v>
      </c>
      <c r="F12" s="6"/>
      <c r="G12" s="6"/>
      <c r="H12" s="6"/>
      <c r="I12" s="6" t="s">
        <v>0</v>
      </c>
      <c r="J12" s="10" t="s">
        <v>1</v>
      </c>
      <c r="K12" s="11" t="s">
        <v>24</v>
      </c>
      <c r="L12" s="11" t="s">
        <v>4</v>
      </c>
      <c r="M12" s="11" t="s">
        <v>2</v>
      </c>
    </row>
    <row r="13" spans="2:13" ht="48" x14ac:dyDescent="0.2">
      <c r="E13" s="21">
        <f>IF(COUNTA(F13:H13)&lt;&gt;0,MAX(E$1:E12)+1,"")</f>
        <v>1</v>
      </c>
      <c r="F13" s="7" t="s">
        <v>89</v>
      </c>
      <c r="G13" s="7" t="s">
        <v>88</v>
      </c>
      <c r="H13" s="7"/>
      <c r="I13" s="7" t="s">
        <v>93</v>
      </c>
      <c r="J13" s="12" t="s">
        <v>3</v>
      </c>
      <c r="K13" s="12"/>
      <c r="L13" s="12"/>
      <c r="M13" s="12"/>
    </row>
    <row r="14" spans="2:13" x14ac:dyDescent="0.2">
      <c r="E14" s="21">
        <f>IF(COUNTA(F14:H14)&lt;&gt;0,MAX(E$1:E13)+1,"")</f>
        <v>2</v>
      </c>
      <c r="F14" s="7"/>
      <c r="G14" s="7" t="s">
        <v>37</v>
      </c>
      <c r="H14" s="7"/>
      <c r="I14" s="7"/>
      <c r="J14" s="12" t="s">
        <v>3</v>
      </c>
      <c r="K14" s="12"/>
      <c r="L14" s="12"/>
      <c r="M14" s="12"/>
    </row>
    <row r="15" spans="2:13" ht="48" x14ac:dyDescent="0.2">
      <c r="E15" s="21">
        <f>IF(COUNTA(F15:H15)&lt;&gt;0,MAX(E$1:E14)+1,"")</f>
        <v>3</v>
      </c>
      <c r="F15" s="7"/>
      <c r="G15" s="7" t="s">
        <v>90</v>
      </c>
      <c r="H15" s="7"/>
      <c r="I15" s="7" t="s">
        <v>94</v>
      </c>
      <c r="J15" s="12" t="s">
        <v>3</v>
      </c>
      <c r="K15" s="12"/>
      <c r="L15" s="12"/>
      <c r="M15" s="12"/>
    </row>
    <row r="16" spans="2:13" ht="24" x14ac:dyDescent="0.2">
      <c r="E16" s="21">
        <f>IF(COUNTA(F16:H16)&lt;&gt;0,MAX(E$1:E15)+1,"")</f>
        <v>4</v>
      </c>
      <c r="F16" s="7"/>
      <c r="G16" s="7" t="s">
        <v>92</v>
      </c>
      <c r="H16" s="7"/>
      <c r="I16" s="7"/>
      <c r="J16" s="12" t="s">
        <v>3</v>
      </c>
      <c r="K16" s="12"/>
      <c r="L16" s="12"/>
      <c r="M16" s="12"/>
    </row>
    <row r="17" spans="5:13" x14ac:dyDescent="0.2">
      <c r="E17" s="21">
        <f>IF(COUNTA(F17:H17)&lt;&gt;0,MAX(E$1:E16)+1,"")</f>
        <v>5</v>
      </c>
      <c r="F17" s="7"/>
      <c r="G17" s="7" t="s">
        <v>91</v>
      </c>
      <c r="H17" s="7"/>
      <c r="I17" s="7"/>
      <c r="J17" s="12" t="s">
        <v>3</v>
      </c>
      <c r="K17" s="12"/>
      <c r="L17" s="12"/>
      <c r="M17" s="12"/>
    </row>
    <row r="18" spans="5:13" x14ac:dyDescent="0.2">
      <c r="E18" s="21">
        <f>IF(COUNTA(F18:H18)&lt;&gt;0,MAX(E$1:E17)+1,"")</f>
        <v>6</v>
      </c>
      <c r="F18" s="7" t="s">
        <v>95</v>
      </c>
      <c r="G18" s="7" t="s">
        <v>96</v>
      </c>
      <c r="H18" s="7"/>
      <c r="I18" s="7"/>
      <c r="J18" s="12" t="s">
        <v>3</v>
      </c>
      <c r="K18" s="12"/>
      <c r="L18" s="12"/>
      <c r="M18" s="12"/>
    </row>
    <row r="19" spans="5:13" ht="24" x14ac:dyDescent="0.2">
      <c r="E19" s="21">
        <f>IF(COUNTA(F19:H19)&lt;&gt;0,MAX(E$1:E18)+1,"")</f>
        <v>7</v>
      </c>
      <c r="F19" s="7"/>
      <c r="G19" s="7" t="s">
        <v>98</v>
      </c>
      <c r="H19" s="7"/>
      <c r="I19" s="7"/>
      <c r="J19" s="12" t="s">
        <v>3</v>
      </c>
      <c r="K19" s="12"/>
      <c r="L19" s="12"/>
      <c r="M19" s="12"/>
    </row>
    <row r="20" spans="5:13" ht="24" x14ac:dyDescent="0.2">
      <c r="E20" s="21">
        <f>IF(COUNTA(F20:H20)&lt;&gt;0,MAX(E$1:E19)+1,"")</f>
        <v>8</v>
      </c>
      <c r="F20" s="7"/>
      <c r="G20" s="7" t="s">
        <v>97</v>
      </c>
      <c r="H20" s="7"/>
      <c r="I20" s="7"/>
      <c r="J20" s="12" t="s">
        <v>3</v>
      </c>
      <c r="K20" s="12"/>
      <c r="L20" s="12"/>
      <c r="M20" s="12"/>
    </row>
    <row r="21" spans="5:13" x14ac:dyDescent="0.2">
      <c r="E21" s="21">
        <f>IF(COUNTA(F21:H21)&lt;&gt;0,MAX(E$1:E20)+1,"")</f>
        <v>9</v>
      </c>
      <c r="F21" s="7" t="s">
        <v>20</v>
      </c>
      <c r="G21" s="7" t="s">
        <v>99</v>
      </c>
      <c r="H21" s="7" t="s">
        <v>38</v>
      </c>
      <c r="I21" s="7"/>
      <c r="J21" s="12" t="s">
        <v>3</v>
      </c>
      <c r="K21" s="12"/>
      <c r="L21" s="12"/>
      <c r="M21" s="12"/>
    </row>
    <row r="22" spans="5:13" x14ac:dyDescent="0.2">
      <c r="E22" s="21">
        <f>IF(COUNTA(F22:H22)&lt;&gt;0,MAX(E$1:E21)+1,"")</f>
        <v>10</v>
      </c>
      <c r="F22" s="7"/>
      <c r="G22" s="7"/>
      <c r="H22" s="7" t="s">
        <v>37</v>
      </c>
      <c r="I22" s="7"/>
      <c r="J22" s="12" t="s">
        <v>3</v>
      </c>
      <c r="K22" s="12"/>
      <c r="L22" s="12"/>
      <c r="M22" s="12"/>
    </row>
    <row r="23" spans="5:13" ht="24" x14ac:dyDescent="0.2">
      <c r="E23" s="21">
        <f>IF(COUNTA(F23:H23)&lt;&gt;0,MAX(E$1:E22)+1,"")</f>
        <v>11</v>
      </c>
      <c r="F23" s="7"/>
      <c r="G23" s="7"/>
      <c r="H23" s="7" t="s">
        <v>100</v>
      </c>
      <c r="I23" s="7"/>
      <c r="J23" s="12" t="s">
        <v>3</v>
      </c>
      <c r="K23" s="12"/>
      <c r="L23" s="12">
        <v>1</v>
      </c>
      <c r="M23" s="12" t="s">
        <v>134</v>
      </c>
    </row>
    <row r="24" spans="5:13" x14ac:dyDescent="0.2">
      <c r="E24" s="21">
        <f>IF(COUNTA(F24:H24)&lt;&gt;0,MAX(E$1:E23)+1,"")</f>
        <v>12</v>
      </c>
      <c r="F24" s="7"/>
      <c r="G24" s="7"/>
      <c r="H24" s="7" t="s">
        <v>101</v>
      </c>
      <c r="I24" s="7"/>
      <c r="J24" s="12" t="s">
        <v>3</v>
      </c>
      <c r="K24" s="12"/>
      <c r="L24" s="12">
        <v>1</v>
      </c>
      <c r="M24" s="12" t="s">
        <v>134</v>
      </c>
    </row>
    <row r="25" spans="5:13" ht="72" x14ac:dyDescent="0.2">
      <c r="E25" s="21">
        <f>IF(COUNTA(F25:H25)&lt;&gt;0,MAX(E$1:E24)+1,"")</f>
        <v>13</v>
      </c>
      <c r="F25" s="7"/>
      <c r="G25" s="7"/>
      <c r="H25" s="7" t="s">
        <v>105</v>
      </c>
      <c r="I25" s="7" t="s">
        <v>106</v>
      </c>
      <c r="J25" s="12" t="s">
        <v>3</v>
      </c>
      <c r="K25" s="12"/>
      <c r="L25" s="12"/>
      <c r="M25" s="12"/>
    </row>
    <row r="26" spans="5:13" ht="24" x14ac:dyDescent="0.2">
      <c r="E26" s="21">
        <f>IF(COUNTA(F26:H26)&lt;&gt;0,MAX(E$1:E25)+1,"")</f>
        <v>14</v>
      </c>
      <c r="F26" s="7"/>
      <c r="G26" s="7"/>
      <c r="H26" s="7" t="s">
        <v>103</v>
      </c>
      <c r="I26" s="7"/>
      <c r="J26" s="12" t="s">
        <v>107</v>
      </c>
      <c r="K26" s="12"/>
      <c r="L26" s="12"/>
      <c r="M26" s="12" t="s">
        <v>108</v>
      </c>
    </row>
    <row r="27" spans="5:13" ht="24" x14ac:dyDescent="0.2">
      <c r="E27" s="21">
        <f>IF(COUNTA(F27:H27)&lt;&gt;0,MAX(E$1:E26)+1,"")</f>
        <v>15</v>
      </c>
      <c r="F27" s="7"/>
      <c r="G27" s="7"/>
      <c r="H27" s="7" t="s">
        <v>104</v>
      </c>
      <c r="I27" s="7"/>
      <c r="J27" s="12" t="s">
        <v>6</v>
      </c>
      <c r="K27" s="12"/>
      <c r="L27" s="12"/>
      <c r="M27" s="12" t="s">
        <v>108</v>
      </c>
    </row>
    <row r="28" spans="5:13" ht="24" x14ac:dyDescent="0.2">
      <c r="E28" s="21">
        <f>IF(COUNTA(F28:H28)&lt;&gt;0,MAX(E$1:E27)+1,"")</f>
        <v>16</v>
      </c>
      <c r="F28" s="7"/>
      <c r="G28" s="7" t="s">
        <v>25</v>
      </c>
      <c r="H28" s="7"/>
      <c r="I28" s="7"/>
      <c r="J28" s="12" t="s">
        <v>6</v>
      </c>
      <c r="K28" s="12"/>
      <c r="L28" s="12"/>
      <c r="M28" s="12" t="s">
        <v>111</v>
      </c>
    </row>
    <row r="29" spans="5:13" ht="72" x14ac:dyDescent="0.2">
      <c r="E29" s="21">
        <f>IF(COUNTA(F29:H29)&lt;&gt;0,MAX(E$1:E28)+1,"")</f>
        <v>17</v>
      </c>
      <c r="F29" s="7"/>
      <c r="G29" s="7" t="s">
        <v>109</v>
      </c>
      <c r="H29" s="7" t="s">
        <v>100</v>
      </c>
      <c r="I29" s="7" t="s">
        <v>106</v>
      </c>
      <c r="J29" s="12" t="s">
        <v>3</v>
      </c>
      <c r="K29" s="12"/>
      <c r="L29" s="12"/>
      <c r="M29" s="12" t="s">
        <v>110</v>
      </c>
    </row>
    <row r="30" spans="5:13" ht="24" x14ac:dyDescent="0.2">
      <c r="E30" s="21">
        <f>IF(COUNTA(F30:H30)&lt;&gt;0,MAX(E$1:E29)+1,"")</f>
        <v>18</v>
      </c>
      <c r="F30" s="7" t="s">
        <v>26</v>
      </c>
      <c r="G30" s="7" t="s">
        <v>99</v>
      </c>
      <c r="H30" s="7"/>
      <c r="I30" s="7"/>
      <c r="J30" s="12" t="s">
        <v>107</v>
      </c>
      <c r="K30" s="12"/>
      <c r="L30" s="12"/>
      <c r="M30" s="12" t="s">
        <v>111</v>
      </c>
    </row>
    <row r="31" spans="5:13" x14ac:dyDescent="0.2">
      <c r="E31" s="21" t="str">
        <f>IF(COUNTA(F31:H31)&lt;&gt;0,MAX(E$1:E30)+1,"")</f>
        <v/>
      </c>
      <c r="F31" s="7"/>
      <c r="G31" s="7"/>
      <c r="H31" s="7"/>
      <c r="I31" s="7"/>
      <c r="J31" s="12"/>
      <c r="K31" s="12"/>
      <c r="L31" s="12"/>
      <c r="M31" s="12"/>
    </row>
    <row r="32" spans="5:13" x14ac:dyDescent="0.2">
      <c r="E32" s="48"/>
      <c r="F32" s="49"/>
      <c r="G32" s="49"/>
      <c r="H32" s="49"/>
      <c r="I32" s="49"/>
      <c r="J32" s="50"/>
      <c r="K32" s="50"/>
      <c r="L32" s="50"/>
      <c r="M32" s="50"/>
    </row>
    <row r="33" spans="2:13" x14ac:dyDescent="0.2">
      <c r="C33" s="1" t="s">
        <v>17</v>
      </c>
    </row>
    <row r="34" spans="2:13" x14ac:dyDescent="0.2">
      <c r="C34" s="1" t="s">
        <v>16</v>
      </c>
    </row>
    <row r="35" spans="2:13" x14ac:dyDescent="0.2">
      <c r="D35" s="14" t="s">
        <v>136</v>
      </c>
    </row>
    <row r="36" spans="2:13" ht="24" x14ac:dyDescent="0.2">
      <c r="E36" s="20" t="s">
        <v>10</v>
      </c>
      <c r="F36" s="6"/>
      <c r="G36" s="6"/>
      <c r="H36" s="6"/>
      <c r="I36" s="6" t="s">
        <v>0</v>
      </c>
      <c r="J36" s="11" t="s">
        <v>1</v>
      </c>
      <c r="K36" s="11" t="s">
        <v>24</v>
      </c>
      <c r="L36" s="11" t="s">
        <v>4</v>
      </c>
      <c r="M36" s="11" t="s">
        <v>2</v>
      </c>
    </row>
    <row r="37" spans="2:13" ht="24" x14ac:dyDescent="0.2">
      <c r="E37" s="21">
        <f>IF(COUNTA(F37:H37)&lt;&gt;0,MAX(E$1:E36)+1,"")</f>
        <v>19</v>
      </c>
      <c r="F37" s="7" t="s">
        <v>28</v>
      </c>
      <c r="G37" s="7" t="s">
        <v>137</v>
      </c>
      <c r="H37" s="7"/>
      <c r="I37" s="7"/>
      <c r="J37" s="12" t="s">
        <v>6</v>
      </c>
      <c r="K37" s="12"/>
      <c r="L37" s="12"/>
      <c r="M37" s="12" t="s">
        <v>138</v>
      </c>
    </row>
    <row r="38" spans="2:13" x14ac:dyDescent="0.2">
      <c r="E38" s="21">
        <f>IF(COUNTA(F38:H38)&lt;&gt;0,MAX(E$1:E37)+1,"")</f>
        <v>20</v>
      </c>
      <c r="F38" s="7"/>
      <c r="G38" s="7" t="s">
        <v>115</v>
      </c>
      <c r="H38" s="7"/>
      <c r="I38" s="7"/>
      <c r="J38" s="12" t="s">
        <v>3</v>
      </c>
      <c r="K38" s="12" t="s">
        <v>23</v>
      </c>
      <c r="L38" s="12"/>
      <c r="M38" s="12"/>
    </row>
    <row r="39" spans="2:13" x14ac:dyDescent="0.2">
      <c r="E39" s="21">
        <f>IF(COUNTA(F39:H39)&lt;&gt;0,MAX(E$1:E38)+1,"")</f>
        <v>21</v>
      </c>
      <c r="F39" s="7" t="s">
        <v>20</v>
      </c>
      <c r="G39" s="7" t="s">
        <v>99</v>
      </c>
      <c r="H39" s="7"/>
      <c r="I39" s="7"/>
      <c r="J39" s="12" t="s">
        <v>3</v>
      </c>
      <c r="K39" s="12" t="s">
        <v>23</v>
      </c>
      <c r="L39" s="12"/>
      <c r="M39" s="12"/>
    </row>
    <row r="40" spans="2:13" ht="24" x14ac:dyDescent="0.2">
      <c r="E40" s="21">
        <f>IF(COUNTA(F40:H40)&lt;&gt;0,MAX(E$1:E39)+1,"")</f>
        <v>22</v>
      </c>
      <c r="F40" s="7"/>
      <c r="G40" s="7" t="s">
        <v>25</v>
      </c>
      <c r="H40" s="7"/>
      <c r="I40" s="7"/>
      <c r="J40" s="12" t="s">
        <v>6</v>
      </c>
      <c r="K40" s="12"/>
      <c r="L40" s="12"/>
      <c r="M40" s="12" t="s">
        <v>139</v>
      </c>
    </row>
    <row r="41" spans="2:13" x14ac:dyDescent="0.2">
      <c r="E41" s="21">
        <f>IF(COUNTA(F41:H41)&lt;&gt;0,MAX(E$1:E40)+1,"")</f>
        <v>23</v>
      </c>
      <c r="F41" s="7"/>
      <c r="G41" s="7" t="s">
        <v>109</v>
      </c>
      <c r="H41" s="7"/>
      <c r="I41" s="7"/>
      <c r="J41" s="12" t="s">
        <v>3</v>
      </c>
      <c r="K41" s="12" t="s">
        <v>23</v>
      </c>
      <c r="L41" s="12"/>
      <c r="M41" s="12" t="s">
        <v>140</v>
      </c>
    </row>
    <row r="42" spans="2:13" ht="24" x14ac:dyDescent="0.2">
      <c r="E42" s="21">
        <f>IF(COUNTA(F42:H42)&lt;&gt;0,MAX(E$1:E41)+1,"")</f>
        <v>24</v>
      </c>
      <c r="F42" s="7" t="s">
        <v>26</v>
      </c>
      <c r="G42" s="7" t="s">
        <v>99</v>
      </c>
      <c r="H42" s="7"/>
      <c r="I42" s="7"/>
      <c r="J42" s="12" t="s">
        <v>6</v>
      </c>
      <c r="K42" s="12"/>
      <c r="L42" s="12"/>
      <c r="M42" s="12" t="s">
        <v>139</v>
      </c>
    </row>
    <row r="43" spans="2:13" x14ac:dyDescent="0.2">
      <c r="E43" s="21" t="str">
        <f>IF(COUNTA(F43:H43)&lt;&gt;0,MAX(E$1:E42)+1,"")</f>
        <v/>
      </c>
      <c r="F43" s="7"/>
      <c r="G43" s="7"/>
      <c r="H43" s="7"/>
      <c r="I43" s="7"/>
      <c r="J43" s="12"/>
      <c r="K43" s="12"/>
      <c r="L43" s="12"/>
      <c r="M43" s="12"/>
    </row>
    <row r="46" spans="2:13" ht="12.75" thickBot="1" x14ac:dyDescent="0.25">
      <c r="B46" s="2" t="s">
        <v>85</v>
      </c>
      <c r="C46" s="3"/>
      <c r="D46" s="13"/>
      <c r="E46" s="19"/>
      <c r="F46" s="4"/>
      <c r="G46" s="4"/>
      <c r="H46" s="4"/>
      <c r="I46" s="4"/>
      <c r="J46" s="8"/>
      <c r="K46" s="8"/>
      <c r="L46" s="8"/>
      <c r="M46" s="8"/>
    </row>
    <row r="48" spans="2:13" x14ac:dyDescent="0.2">
      <c r="C48" s="1" t="s">
        <v>112</v>
      </c>
      <c r="K48" s="27" t="s">
        <v>29</v>
      </c>
    </row>
    <row r="49" spans="5:13" ht="24" x14ac:dyDescent="0.2">
      <c r="E49" s="20" t="s">
        <v>10</v>
      </c>
      <c r="F49" s="6"/>
      <c r="G49" s="6"/>
      <c r="H49" s="6"/>
      <c r="I49" s="6" t="s">
        <v>0</v>
      </c>
      <c r="J49" s="10" t="s">
        <v>1</v>
      </c>
      <c r="K49" s="11" t="s">
        <v>24</v>
      </c>
      <c r="L49" s="11" t="s">
        <v>4</v>
      </c>
      <c r="M49" s="11" t="s">
        <v>2</v>
      </c>
    </row>
    <row r="50" spans="5:13" ht="24" x14ac:dyDescent="0.2">
      <c r="E50" s="21">
        <f>IF(COUNTA(F50:H50)&lt;&gt;0,MAX(E$1:E49)+1,"")</f>
        <v>25</v>
      </c>
      <c r="F50" s="7" t="s">
        <v>113</v>
      </c>
      <c r="G50" s="7"/>
      <c r="H50" s="7"/>
      <c r="I50" s="7" t="s">
        <v>122</v>
      </c>
      <c r="J50" s="12" t="s">
        <v>76</v>
      </c>
      <c r="K50" s="12"/>
      <c r="L50" s="12"/>
      <c r="M50" s="12"/>
    </row>
    <row r="51" spans="5:13" ht="24" x14ac:dyDescent="0.2">
      <c r="E51" s="21">
        <f>IF(COUNTA(F51:H51)&lt;&gt;0,MAX(E$1:E50)+1,"")</f>
        <v>26</v>
      </c>
      <c r="F51" s="7" t="s">
        <v>31</v>
      </c>
      <c r="G51" s="7"/>
      <c r="H51" s="7"/>
      <c r="I51" s="7" t="s">
        <v>121</v>
      </c>
      <c r="J51" s="12" t="s">
        <v>76</v>
      </c>
      <c r="K51" s="12"/>
      <c r="L51" s="12"/>
      <c r="M51" s="12"/>
    </row>
    <row r="52" spans="5:13" ht="24" x14ac:dyDescent="0.2">
      <c r="E52" s="21">
        <f>IF(COUNTA(F52:H52)&lt;&gt;0,MAX(E$1:E51)+1,"")</f>
        <v>27</v>
      </c>
      <c r="F52" s="7" t="s">
        <v>123</v>
      </c>
      <c r="G52" s="7" t="s">
        <v>144</v>
      </c>
      <c r="H52" s="7"/>
      <c r="I52" s="7" t="s">
        <v>124</v>
      </c>
      <c r="J52" s="12" t="s">
        <v>76</v>
      </c>
      <c r="K52" s="12"/>
      <c r="L52" s="12"/>
      <c r="M52" s="12" t="s">
        <v>146</v>
      </c>
    </row>
    <row r="53" spans="5:13" x14ac:dyDescent="0.2">
      <c r="E53" s="21">
        <f>IF(COUNTA(F53:H53)&lt;&gt;0,MAX(E$1:E52)+1,"")</f>
        <v>28</v>
      </c>
      <c r="F53" s="7"/>
      <c r="G53" s="7" t="s">
        <v>145</v>
      </c>
      <c r="H53" s="7"/>
      <c r="I53" s="7" t="s">
        <v>124</v>
      </c>
      <c r="J53" s="12" t="s">
        <v>3</v>
      </c>
      <c r="K53" s="12" t="s">
        <v>23</v>
      </c>
      <c r="L53" s="12"/>
      <c r="M53" s="12"/>
    </row>
    <row r="54" spans="5:13" x14ac:dyDescent="0.2">
      <c r="E54" s="21">
        <f>IF(COUNTA(F54:H54)&lt;&gt;0,MAX(E$1:E53)+1,"")</f>
        <v>29</v>
      </c>
      <c r="F54" s="7"/>
      <c r="G54" s="7" t="s">
        <v>118</v>
      </c>
      <c r="H54" s="7"/>
      <c r="I54" s="7" t="s">
        <v>124</v>
      </c>
      <c r="J54" s="12" t="s">
        <v>3</v>
      </c>
      <c r="K54" s="12" t="s">
        <v>23</v>
      </c>
      <c r="L54" s="12"/>
      <c r="M54" s="12"/>
    </row>
    <row r="55" spans="5:13" ht="36" x14ac:dyDescent="0.2">
      <c r="E55" s="21">
        <f>IF(COUNTA(F55:H55)&lt;&gt;0,MAX(E$1:E54)+1,"")</f>
        <v>30</v>
      </c>
      <c r="F55" s="7"/>
      <c r="G55" s="5" t="s">
        <v>119</v>
      </c>
      <c r="H55" s="7"/>
      <c r="I55" s="7" t="s">
        <v>152</v>
      </c>
      <c r="J55" s="12" t="s">
        <v>76</v>
      </c>
      <c r="K55" s="12"/>
      <c r="L55" s="12"/>
      <c r="M55" s="12" t="s">
        <v>142</v>
      </c>
    </row>
    <row r="56" spans="5:13" ht="24" x14ac:dyDescent="0.2">
      <c r="E56" s="21">
        <f>IF(COUNTA(F56:H56)&lt;&gt;0,MAX(E$1:E55)+1,"")</f>
        <v>31</v>
      </c>
      <c r="F56" s="7"/>
      <c r="G56" s="7" t="s">
        <v>115</v>
      </c>
      <c r="H56" s="7"/>
      <c r="I56" s="7" t="s">
        <v>155</v>
      </c>
      <c r="J56" s="12" t="s">
        <v>76</v>
      </c>
      <c r="K56" s="12"/>
      <c r="L56" s="12"/>
      <c r="M56" s="12" t="s">
        <v>143</v>
      </c>
    </row>
    <row r="57" spans="5:13" ht="36" x14ac:dyDescent="0.2">
      <c r="E57" s="21">
        <f>IF(COUNTA(F57:H57)&lt;&gt;0,MAX(E$1:E56)+1,"")</f>
        <v>32</v>
      </c>
      <c r="F57" s="7"/>
      <c r="G57" s="7" t="s">
        <v>120</v>
      </c>
      <c r="H57" s="7"/>
      <c r="I57" s="7" t="s">
        <v>153</v>
      </c>
      <c r="J57" s="12" t="s">
        <v>76</v>
      </c>
      <c r="K57" s="12"/>
      <c r="L57" s="12"/>
      <c r="M57" s="12" t="s">
        <v>141</v>
      </c>
    </row>
    <row r="58" spans="5:13" ht="24" x14ac:dyDescent="0.2">
      <c r="E58" s="21">
        <f>IF(COUNTA(F58:H58)&lt;&gt;0,MAX(E$1:E57)+1,"")</f>
        <v>33</v>
      </c>
      <c r="F58" s="7"/>
      <c r="G58" s="7" t="s">
        <v>117</v>
      </c>
      <c r="H58" s="7"/>
      <c r="I58" s="7" t="s">
        <v>152</v>
      </c>
      <c r="J58" s="12" t="s">
        <v>76</v>
      </c>
      <c r="K58" s="12"/>
      <c r="L58" s="12"/>
      <c r="M58" s="12" t="s">
        <v>126</v>
      </c>
    </row>
    <row r="59" spans="5:13" ht="24" x14ac:dyDescent="0.2">
      <c r="E59" s="21">
        <f>IF(COUNTA(F59:H59)&lt;&gt;0,MAX(E$1:E58)+1,"")</f>
        <v>34</v>
      </c>
      <c r="F59" s="7"/>
      <c r="G59" s="7" t="s">
        <v>116</v>
      </c>
      <c r="H59" s="7"/>
      <c r="I59" s="7" t="s">
        <v>152</v>
      </c>
      <c r="J59" s="12" t="s">
        <v>76</v>
      </c>
      <c r="K59" s="12"/>
      <c r="L59" s="12"/>
      <c r="M59" s="12" t="s">
        <v>126</v>
      </c>
    </row>
    <row r="60" spans="5:13" x14ac:dyDescent="0.2">
      <c r="E60" s="21">
        <f>IF(COUNTA(F60:H60)&lt;&gt;0,MAX(E$1:E59)+1,"")</f>
        <v>35</v>
      </c>
      <c r="F60" s="7" t="s">
        <v>114</v>
      </c>
      <c r="G60" s="7"/>
      <c r="H60" s="7"/>
      <c r="I60" s="7" t="s">
        <v>30</v>
      </c>
      <c r="J60" s="12" t="s">
        <v>76</v>
      </c>
      <c r="K60" s="12"/>
      <c r="L60" s="12"/>
      <c r="M60" s="12"/>
    </row>
    <row r="61" spans="5:13" x14ac:dyDescent="0.2">
      <c r="E61" s="21" t="str">
        <f>IF(COUNTA(F61:H61)&lt;&gt;0,MAX(E$1:E60)+1,"")</f>
        <v/>
      </c>
      <c r="F61" s="7"/>
      <c r="G61" s="7"/>
      <c r="H61" s="7"/>
      <c r="I61" s="7"/>
      <c r="J61" s="12"/>
      <c r="K61" s="12"/>
      <c r="L61" s="12"/>
      <c r="M61" s="12"/>
    </row>
    <row r="62" spans="5:13" x14ac:dyDescent="0.2">
      <c r="E62" s="51" t="s">
        <v>149</v>
      </c>
      <c r="F62" s="52"/>
      <c r="G62" s="52"/>
      <c r="H62" s="52"/>
      <c r="I62" s="52"/>
      <c r="J62" s="53"/>
      <c r="K62" s="53"/>
      <c r="L62" s="53"/>
      <c r="M62" s="54"/>
    </row>
    <row r="63" spans="5:13" ht="34.5" customHeight="1" x14ac:dyDescent="0.2">
      <c r="E63" s="55" t="s">
        <v>148</v>
      </c>
      <c r="F63" s="56"/>
      <c r="G63" s="56"/>
      <c r="H63" s="56"/>
      <c r="I63" s="56"/>
      <c r="J63" s="56"/>
      <c r="K63" s="56"/>
      <c r="L63" s="56"/>
      <c r="M63" s="57"/>
    </row>
    <row r="65" spans="3:13" x14ac:dyDescent="0.2">
      <c r="C65" s="1" t="s">
        <v>127</v>
      </c>
      <c r="K65" s="27" t="s">
        <v>29</v>
      </c>
    </row>
    <row r="66" spans="3:13" ht="24" x14ac:dyDescent="0.2">
      <c r="E66" s="20" t="s">
        <v>10</v>
      </c>
      <c r="F66" s="6"/>
      <c r="G66" s="6"/>
      <c r="H66" s="6"/>
      <c r="I66" s="6" t="s">
        <v>0</v>
      </c>
      <c r="J66" s="10" t="s">
        <v>1</v>
      </c>
      <c r="K66" s="11" t="s">
        <v>24</v>
      </c>
      <c r="L66" s="11" t="s">
        <v>4</v>
      </c>
      <c r="M66" s="11" t="s">
        <v>2</v>
      </c>
    </row>
    <row r="67" spans="3:13" ht="24" x14ac:dyDescent="0.2">
      <c r="E67" s="21">
        <f>IF(COUNTA(F67:H67)&lt;&gt;0,MAX(E$1:E66)+1,"")</f>
        <v>36</v>
      </c>
      <c r="F67" s="7" t="s">
        <v>113</v>
      </c>
      <c r="G67" s="7"/>
      <c r="H67" s="7"/>
      <c r="I67" s="7" t="s">
        <v>122</v>
      </c>
      <c r="J67" s="12" t="s">
        <v>76</v>
      </c>
      <c r="K67" s="12"/>
      <c r="L67" s="12"/>
      <c r="M67" s="12"/>
    </row>
    <row r="68" spans="3:13" ht="24" x14ac:dyDescent="0.2">
      <c r="E68" s="21">
        <f>IF(COUNTA(F68:H68)&lt;&gt;0,MAX(E$1:E67)+1,"")</f>
        <v>37</v>
      </c>
      <c r="F68" s="7" t="s">
        <v>31</v>
      </c>
      <c r="G68" s="7"/>
      <c r="H68" s="7"/>
      <c r="I68" s="7" t="s">
        <v>121</v>
      </c>
      <c r="J68" s="12" t="s">
        <v>76</v>
      </c>
      <c r="K68" s="12"/>
      <c r="L68" s="12"/>
      <c r="M68" s="12"/>
    </row>
    <row r="69" spans="3:13" ht="24" x14ac:dyDescent="0.2">
      <c r="E69" s="21">
        <f>IF(COUNTA(F69:H69)&lt;&gt;0,MAX(E$1:E68)+1,"")</f>
        <v>38</v>
      </c>
      <c r="F69" s="7" t="s">
        <v>123</v>
      </c>
      <c r="G69" s="7" t="s">
        <v>144</v>
      </c>
      <c r="H69" s="7"/>
      <c r="I69" s="7" t="s">
        <v>124</v>
      </c>
      <c r="J69" s="12" t="s">
        <v>3</v>
      </c>
      <c r="K69" s="12"/>
      <c r="L69" s="12"/>
      <c r="M69" s="12" t="s">
        <v>146</v>
      </c>
    </row>
    <row r="70" spans="3:13" x14ac:dyDescent="0.2">
      <c r="E70" s="21">
        <f>IF(COUNTA(F70:H70)&lt;&gt;0,MAX(E$1:E69)+1,"")</f>
        <v>39</v>
      </c>
      <c r="F70" s="7"/>
      <c r="G70" s="7" t="s">
        <v>145</v>
      </c>
      <c r="H70" s="7"/>
      <c r="I70" s="7" t="s">
        <v>124</v>
      </c>
      <c r="J70" s="12" t="s">
        <v>3</v>
      </c>
      <c r="K70" s="12"/>
      <c r="L70" s="12"/>
      <c r="M70" s="12"/>
    </row>
    <row r="71" spans="3:13" x14ac:dyDescent="0.2">
      <c r="E71" s="21">
        <f>IF(COUNTA(F71:H71)&lt;&gt;0,MAX(E$1:E70)+1,"")</f>
        <v>40</v>
      </c>
      <c r="F71" s="7"/>
      <c r="G71" s="7" t="s">
        <v>118</v>
      </c>
      <c r="H71" s="7"/>
      <c r="I71" s="7" t="s">
        <v>124</v>
      </c>
      <c r="J71" s="12" t="s">
        <v>3</v>
      </c>
      <c r="K71" s="12"/>
      <c r="L71" s="12"/>
      <c r="M71" s="12"/>
    </row>
    <row r="72" spans="3:13" ht="36" x14ac:dyDescent="0.2">
      <c r="E72" s="21">
        <f>IF(COUNTA(F72:H72)&lt;&gt;0,MAX(E$1:E71)+1,"")</f>
        <v>41</v>
      </c>
      <c r="F72" s="7"/>
      <c r="G72" s="58" t="s">
        <v>119</v>
      </c>
      <c r="H72" s="7"/>
      <c r="I72" s="7" t="s">
        <v>152</v>
      </c>
      <c r="J72" s="12" t="s">
        <v>3</v>
      </c>
      <c r="K72" s="12"/>
      <c r="L72" s="12"/>
      <c r="M72" s="12" t="s">
        <v>142</v>
      </c>
    </row>
    <row r="73" spans="3:13" ht="24" x14ac:dyDescent="0.2">
      <c r="E73" s="21">
        <f>IF(COUNTA(F73:H73)&lt;&gt;0,MAX(E$1:E72)+1,"")</f>
        <v>42</v>
      </c>
      <c r="F73" s="7"/>
      <c r="G73" s="59" t="s">
        <v>115</v>
      </c>
      <c r="H73" s="7"/>
      <c r="I73" s="7" t="s">
        <v>155</v>
      </c>
      <c r="J73" s="12" t="s">
        <v>3</v>
      </c>
      <c r="K73" s="12"/>
      <c r="L73" s="12"/>
      <c r="M73" s="12" t="s">
        <v>143</v>
      </c>
    </row>
    <row r="74" spans="3:13" ht="36" x14ac:dyDescent="0.2">
      <c r="E74" s="21">
        <f>IF(COUNTA(F74:H74)&lt;&gt;0,MAX(E$1:E73)+1,"")</f>
        <v>43</v>
      </c>
      <c r="F74" s="7"/>
      <c r="G74" s="59" t="s">
        <v>120</v>
      </c>
      <c r="H74" s="7"/>
      <c r="I74" s="7" t="s">
        <v>153</v>
      </c>
      <c r="J74" s="12" t="s">
        <v>3</v>
      </c>
      <c r="K74" s="12"/>
      <c r="L74" s="12"/>
      <c r="M74" s="12" t="s">
        <v>141</v>
      </c>
    </row>
    <row r="75" spans="3:13" ht="24" x14ac:dyDescent="0.2">
      <c r="E75" s="21">
        <f>IF(COUNTA(F75:H75)&lt;&gt;0,MAX(E$1:E74)+1,"")</f>
        <v>44</v>
      </c>
      <c r="F75" s="7"/>
      <c r="G75" s="59" t="s">
        <v>117</v>
      </c>
      <c r="H75" s="7"/>
      <c r="I75" s="7" t="s">
        <v>152</v>
      </c>
      <c r="J75" s="12" t="s">
        <v>3</v>
      </c>
      <c r="K75" s="12"/>
      <c r="L75" s="12"/>
      <c r="M75" s="12" t="s">
        <v>126</v>
      </c>
    </row>
    <row r="76" spans="3:13" ht="24" x14ac:dyDescent="0.2">
      <c r="E76" s="21">
        <f>IF(COUNTA(F76:H76)&lt;&gt;0,MAX(E$1:E75)+1,"")</f>
        <v>45</v>
      </c>
      <c r="F76" s="7"/>
      <c r="G76" s="59" t="s">
        <v>116</v>
      </c>
      <c r="H76" s="7"/>
      <c r="I76" s="7" t="s">
        <v>152</v>
      </c>
      <c r="J76" s="12" t="s">
        <v>3</v>
      </c>
      <c r="K76" s="12"/>
      <c r="L76" s="12"/>
      <c r="M76" s="12" t="s">
        <v>126</v>
      </c>
    </row>
    <row r="77" spans="3:13" ht="36" x14ac:dyDescent="0.2">
      <c r="E77" s="21">
        <f>IF(COUNTA(F77:H77)&lt;&gt;0,MAX(E$1:E76)+1,"")</f>
        <v>46</v>
      </c>
      <c r="F77" s="7" t="s">
        <v>114</v>
      </c>
      <c r="G77" s="7"/>
      <c r="H77" s="7"/>
      <c r="I77" s="7" t="s">
        <v>128</v>
      </c>
      <c r="J77" s="12" t="s">
        <v>76</v>
      </c>
      <c r="K77" s="12"/>
      <c r="L77" s="12"/>
      <c r="M77" s="12"/>
    </row>
    <row r="78" spans="3:13" x14ac:dyDescent="0.2">
      <c r="E78" s="21" t="str">
        <f>IF(COUNTA(F78:H78)&lt;&gt;0,MAX(E$1:E77)+1,"")</f>
        <v/>
      </c>
      <c r="F78" s="7"/>
      <c r="G78" s="7"/>
      <c r="H78" s="7"/>
      <c r="I78" s="7"/>
      <c r="J78" s="12"/>
      <c r="K78" s="12"/>
      <c r="L78" s="12"/>
      <c r="M78" s="12"/>
    </row>
    <row r="79" spans="3:13" x14ac:dyDescent="0.2">
      <c r="E79" s="51" t="s">
        <v>149</v>
      </c>
      <c r="F79" s="52"/>
      <c r="G79" s="52"/>
      <c r="H79" s="52"/>
      <c r="I79" s="52"/>
      <c r="J79" s="53"/>
      <c r="K79" s="53"/>
      <c r="L79" s="53"/>
      <c r="M79" s="54"/>
    </row>
    <row r="80" spans="3:13" ht="34.5" customHeight="1" x14ac:dyDescent="0.2">
      <c r="E80" s="55" t="s">
        <v>147</v>
      </c>
      <c r="F80" s="56"/>
      <c r="G80" s="56"/>
      <c r="H80" s="56"/>
      <c r="I80" s="56"/>
      <c r="J80" s="56"/>
      <c r="K80" s="56"/>
      <c r="L80" s="56"/>
      <c r="M80" s="57"/>
    </row>
    <row r="82" spans="3:13" x14ac:dyDescent="0.2">
      <c r="C82" s="1" t="s">
        <v>129</v>
      </c>
      <c r="K82" s="27" t="s">
        <v>29</v>
      </c>
    </row>
    <row r="83" spans="3:13" ht="24" x14ac:dyDescent="0.2">
      <c r="E83" s="20" t="s">
        <v>10</v>
      </c>
      <c r="F83" s="6"/>
      <c r="G83" s="6"/>
      <c r="H83" s="6"/>
      <c r="I83" s="6" t="s">
        <v>0</v>
      </c>
      <c r="J83" s="10" t="s">
        <v>1</v>
      </c>
      <c r="K83" s="11" t="s">
        <v>24</v>
      </c>
      <c r="L83" s="11" t="s">
        <v>4</v>
      </c>
      <c r="M83" s="11" t="s">
        <v>2</v>
      </c>
    </row>
    <row r="84" spans="3:13" ht="24" x14ac:dyDescent="0.2">
      <c r="E84" s="21">
        <f>IF(COUNTA(F84:H84)&lt;&gt;0,MAX(E$1:E83)+1,"")</f>
        <v>47</v>
      </c>
      <c r="F84" s="7" t="s">
        <v>113</v>
      </c>
      <c r="G84" s="7"/>
      <c r="H84" s="7"/>
      <c r="I84" s="7" t="s">
        <v>130</v>
      </c>
      <c r="J84" s="12" t="s">
        <v>76</v>
      </c>
      <c r="K84" s="12"/>
      <c r="L84" s="12"/>
      <c r="M84" s="12"/>
    </row>
    <row r="85" spans="3:13" ht="24" x14ac:dyDescent="0.2">
      <c r="E85" s="21">
        <f>IF(COUNTA(F85:H85)&lt;&gt;0,MAX(E$1:E84)+1,"")</f>
        <v>48</v>
      </c>
      <c r="F85" s="7" t="s">
        <v>31</v>
      </c>
      <c r="G85" s="7"/>
      <c r="H85" s="7"/>
      <c r="I85" s="7" t="s">
        <v>121</v>
      </c>
      <c r="J85" s="12" t="s">
        <v>76</v>
      </c>
      <c r="K85" s="12"/>
      <c r="L85" s="12"/>
      <c r="M85" s="12"/>
    </row>
    <row r="86" spans="3:13" ht="24" x14ac:dyDescent="0.2">
      <c r="E86" s="21">
        <f>IF(COUNTA(F86:H86)&lt;&gt;0,MAX(E$1:E85)+1,"")</f>
        <v>49</v>
      </c>
      <c r="F86" s="7" t="s">
        <v>123</v>
      </c>
      <c r="G86" s="7" t="s">
        <v>144</v>
      </c>
      <c r="H86" s="7"/>
      <c r="I86" s="7" t="s">
        <v>124</v>
      </c>
      <c r="J86" s="12" t="s">
        <v>76</v>
      </c>
      <c r="K86" s="12"/>
      <c r="L86" s="12"/>
      <c r="M86" s="12" t="s">
        <v>146</v>
      </c>
    </row>
    <row r="87" spans="3:13" x14ac:dyDescent="0.2">
      <c r="E87" s="21">
        <f>IF(COUNTA(F87:H87)&lt;&gt;0,MAX(E$1:E86)+1,"")</f>
        <v>50</v>
      </c>
      <c r="F87" s="7"/>
      <c r="G87" s="7" t="s">
        <v>145</v>
      </c>
      <c r="H87" s="7"/>
      <c r="I87" s="7" t="s">
        <v>124</v>
      </c>
      <c r="J87" s="12" t="s">
        <v>76</v>
      </c>
      <c r="K87" s="12" t="s">
        <v>23</v>
      </c>
      <c r="L87" s="12"/>
      <c r="M87" s="12"/>
    </row>
    <row r="88" spans="3:13" x14ac:dyDescent="0.2">
      <c r="E88" s="21">
        <f>IF(COUNTA(F88:H88)&lt;&gt;0,MAX(E$1:E87)+1,"")</f>
        <v>51</v>
      </c>
      <c r="F88" s="7"/>
      <c r="G88" s="7" t="s">
        <v>118</v>
      </c>
      <c r="H88" s="7"/>
      <c r="I88" s="7" t="s">
        <v>124</v>
      </c>
      <c r="J88" s="12" t="s">
        <v>76</v>
      </c>
      <c r="K88" s="12" t="s">
        <v>23</v>
      </c>
      <c r="L88" s="12"/>
      <c r="M88" s="12"/>
    </row>
    <row r="89" spans="3:13" ht="36" x14ac:dyDescent="0.2">
      <c r="E89" s="21">
        <f>IF(COUNTA(F89:H89)&lt;&gt;0,MAX(E$1:E88)+1,"")</f>
        <v>52</v>
      </c>
      <c r="F89" s="7"/>
      <c r="G89" s="5" t="s">
        <v>119</v>
      </c>
      <c r="H89" s="7"/>
      <c r="I89" s="59" t="s">
        <v>151</v>
      </c>
      <c r="J89" s="12" t="s">
        <v>76</v>
      </c>
      <c r="K89" s="12"/>
      <c r="L89" s="12"/>
      <c r="M89" s="12" t="s">
        <v>142</v>
      </c>
    </row>
    <row r="90" spans="3:13" ht="24" x14ac:dyDescent="0.2">
      <c r="E90" s="21">
        <f>IF(COUNTA(F90:H90)&lt;&gt;0,MAX(E$1:E89)+1,"")</f>
        <v>53</v>
      </c>
      <c r="F90" s="7"/>
      <c r="G90" s="7" t="s">
        <v>115</v>
      </c>
      <c r="H90" s="7"/>
      <c r="I90" s="59" t="s">
        <v>152</v>
      </c>
      <c r="J90" s="12" t="s">
        <v>76</v>
      </c>
      <c r="K90" s="12"/>
      <c r="L90" s="12"/>
      <c r="M90" s="12" t="s">
        <v>143</v>
      </c>
    </row>
    <row r="91" spans="3:13" ht="36" x14ac:dyDescent="0.2">
      <c r="E91" s="21">
        <f>IF(COUNTA(F91:H91)&lt;&gt;0,MAX(E$1:E90)+1,"")</f>
        <v>54</v>
      </c>
      <c r="F91" s="7"/>
      <c r="G91" s="7" t="s">
        <v>120</v>
      </c>
      <c r="H91" s="7"/>
      <c r="I91" s="59" t="s">
        <v>153</v>
      </c>
      <c r="J91" s="12" t="s">
        <v>76</v>
      </c>
      <c r="K91" s="12"/>
      <c r="L91" s="12"/>
      <c r="M91" s="12" t="s">
        <v>141</v>
      </c>
    </row>
    <row r="92" spans="3:13" ht="24" x14ac:dyDescent="0.2">
      <c r="E92" s="21">
        <f>IF(COUNTA(F92:H92)&lt;&gt;0,MAX(E$1:E91)+1,"")</f>
        <v>55</v>
      </c>
      <c r="F92" s="7"/>
      <c r="G92" s="7" t="s">
        <v>117</v>
      </c>
      <c r="H92" s="7"/>
      <c r="I92" s="7" t="s">
        <v>124</v>
      </c>
      <c r="J92" s="12" t="s">
        <v>76</v>
      </c>
      <c r="K92" s="12" t="s">
        <v>23</v>
      </c>
      <c r="L92" s="12"/>
      <c r="M92" s="12" t="s">
        <v>126</v>
      </c>
    </row>
    <row r="93" spans="3:13" ht="24" x14ac:dyDescent="0.2">
      <c r="E93" s="21">
        <f>IF(COUNTA(F93:H93)&lt;&gt;0,MAX(E$1:E92)+1,"")</f>
        <v>56</v>
      </c>
      <c r="F93" s="7"/>
      <c r="G93" s="7" t="s">
        <v>116</v>
      </c>
      <c r="H93" s="7"/>
      <c r="I93" s="7" t="s">
        <v>154</v>
      </c>
      <c r="J93" s="12" t="s">
        <v>3</v>
      </c>
      <c r="K93" s="12"/>
      <c r="L93" s="12"/>
      <c r="M93" s="12" t="s">
        <v>126</v>
      </c>
    </row>
    <row r="94" spans="3:13" ht="36" x14ac:dyDescent="0.2">
      <c r="E94" s="21">
        <f>IF(COUNTA(F94:H94)&lt;&gt;0,MAX(E$1:E93)+1,"")</f>
        <v>57</v>
      </c>
      <c r="F94" s="7" t="s">
        <v>114</v>
      </c>
      <c r="G94" s="7"/>
      <c r="H94" s="7"/>
      <c r="I94" s="7" t="s">
        <v>131</v>
      </c>
      <c r="J94" s="12" t="s">
        <v>76</v>
      </c>
      <c r="K94" s="12"/>
      <c r="L94" s="12"/>
      <c r="M94" s="12"/>
    </row>
    <row r="95" spans="3:13" x14ac:dyDescent="0.2">
      <c r="E95" s="21" t="str">
        <f>IF(COUNTA(F95:H95)&lt;&gt;0,MAX(E$1:E94)+1,"")</f>
        <v/>
      </c>
      <c r="F95" s="7"/>
      <c r="G95" s="7"/>
      <c r="H95" s="7"/>
      <c r="I95" s="7"/>
      <c r="J95" s="12"/>
      <c r="K95" s="12"/>
      <c r="L95" s="12"/>
      <c r="M95" s="12"/>
    </row>
    <row r="96" spans="3:13" x14ac:dyDescent="0.2">
      <c r="E96" s="51" t="s">
        <v>149</v>
      </c>
      <c r="F96" s="52"/>
      <c r="G96" s="52"/>
      <c r="H96" s="52"/>
      <c r="I96" s="52"/>
      <c r="J96" s="53"/>
      <c r="K96" s="53"/>
      <c r="L96" s="53"/>
      <c r="M96" s="54"/>
    </row>
    <row r="97" spans="3:13" ht="34.5" customHeight="1" x14ac:dyDescent="0.2">
      <c r="E97" s="55" t="s">
        <v>150</v>
      </c>
      <c r="F97" s="56"/>
      <c r="G97" s="56"/>
      <c r="H97" s="56"/>
      <c r="I97" s="56"/>
      <c r="J97" s="56"/>
      <c r="K97" s="56"/>
      <c r="L97" s="56"/>
      <c r="M97" s="57"/>
    </row>
    <row r="99" spans="3:13" x14ac:dyDescent="0.2">
      <c r="C99" s="1" t="s">
        <v>132</v>
      </c>
      <c r="K99" s="27" t="s">
        <v>29</v>
      </c>
    </row>
    <row r="100" spans="3:13" ht="24" x14ac:dyDescent="0.2">
      <c r="E100" s="20" t="s">
        <v>10</v>
      </c>
      <c r="F100" s="6"/>
      <c r="G100" s="6"/>
      <c r="H100" s="6"/>
      <c r="I100" s="6" t="s">
        <v>0</v>
      </c>
      <c r="J100" s="10" t="s">
        <v>1</v>
      </c>
      <c r="K100" s="11" t="s">
        <v>24</v>
      </c>
      <c r="L100" s="11" t="s">
        <v>4</v>
      </c>
      <c r="M100" s="11" t="s">
        <v>2</v>
      </c>
    </row>
    <row r="101" spans="3:13" ht="24" x14ac:dyDescent="0.2">
      <c r="E101" s="21">
        <f>IF(COUNTA(F101:H101)&lt;&gt;0,MAX(E$1:E100)+1,"")</f>
        <v>58</v>
      </c>
      <c r="F101" s="7" t="s">
        <v>113</v>
      </c>
      <c r="G101" s="7"/>
      <c r="H101" s="7"/>
      <c r="I101" s="7" t="s">
        <v>133</v>
      </c>
      <c r="J101" s="12" t="s">
        <v>3</v>
      </c>
      <c r="K101" s="12"/>
      <c r="L101" s="12"/>
      <c r="M101" s="12"/>
    </row>
    <row r="102" spans="3:13" ht="24" x14ac:dyDescent="0.2">
      <c r="E102" s="21">
        <f>IF(COUNTA(F102:H102)&lt;&gt;0,MAX(E$1:E101)+1,"")</f>
        <v>59</v>
      </c>
      <c r="F102" s="7" t="s">
        <v>31</v>
      </c>
      <c r="G102" s="7"/>
      <c r="H102" s="7"/>
      <c r="I102" s="7" t="s">
        <v>121</v>
      </c>
      <c r="J102" s="12" t="s">
        <v>3</v>
      </c>
      <c r="K102" s="12"/>
      <c r="L102" s="12"/>
      <c r="M102" s="12"/>
    </row>
    <row r="103" spans="3:13" ht="24" x14ac:dyDescent="0.2">
      <c r="E103" s="21">
        <f>IF(COUNTA(F103:H103)&lt;&gt;0,MAX(E$1:E102)+1,"")</f>
        <v>60</v>
      </c>
      <c r="F103" s="7" t="s">
        <v>123</v>
      </c>
      <c r="G103" s="7" t="s">
        <v>144</v>
      </c>
      <c r="H103" s="7"/>
      <c r="I103" s="7" t="s">
        <v>124</v>
      </c>
      <c r="J103" s="12" t="s">
        <v>3</v>
      </c>
      <c r="K103" s="12"/>
      <c r="L103" s="12"/>
      <c r="M103" s="12" t="s">
        <v>146</v>
      </c>
    </row>
    <row r="104" spans="3:13" x14ac:dyDescent="0.2">
      <c r="E104" s="21">
        <f>IF(COUNTA(F104:H104)&lt;&gt;0,MAX(E$1:E103)+1,"")</f>
        <v>61</v>
      </c>
      <c r="F104" s="7"/>
      <c r="G104" s="7" t="s">
        <v>145</v>
      </c>
      <c r="H104" s="7"/>
      <c r="I104" s="7" t="s">
        <v>124</v>
      </c>
      <c r="J104" s="12" t="s">
        <v>76</v>
      </c>
      <c r="K104" s="12" t="s">
        <v>23</v>
      </c>
      <c r="L104" s="12"/>
      <c r="M104" s="12"/>
    </row>
    <row r="105" spans="3:13" x14ac:dyDescent="0.2">
      <c r="E105" s="21">
        <f>IF(COUNTA(F105:H105)&lt;&gt;0,MAX(E$1:E104)+1,"")</f>
        <v>62</v>
      </c>
      <c r="F105" s="7"/>
      <c r="G105" s="7" t="s">
        <v>118</v>
      </c>
      <c r="H105" s="7"/>
      <c r="I105" s="7" t="s">
        <v>124</v>
      </c>
      <c r="J105" s="12" t="s">
        <v>76</v>
      </c>
      <c r="K105" s="12" t="s">
        <v>23</v>
      </c>
      <c r="L105" s="12"/>
      <c r="M105" s="12"/>
    </row>
    <row r="106" spans="3:13" ht="36" x14ac:dyDescent="0.2">
      <c r="E106" s="21">
        <f>IF(COUNTA(F106:H106)&lt;&gt;0,MAX(E$1:E105)+1,"")</f>
        <v>63</v>
      </c>
      <c r="F106" s="7"/>
      <c r="G106" s="5" t="s">
        <v>119</v>
      </c>
      <c r="H106" s="7"/>
      <c r="I106" s="59" t="s">
        <v>124</v>
      </c>
      <c r="J106" s="12" t="s">
        <v>3</v>
      </c>
      <c r="K106" s="12" t="s">
        <v>23</v>
      </c>
      <c r="L106" s="12"/>
      <c r="M106" s="12" t="s">
        <v>160</v>
      </c>
    </row>
    <row r="107" spans="3:13" x14ac:dyDescent="0.2">
      <c r="E107" s="21">
        <f>IF(COUNTA(F107:H107)&lt;&gt;0,MAX(E$1:E106)+1,"")</f>
        <v>64</v>
      </c>
      <c r="F107" s="7"/>
      <c r="G107" s="7" t="s">
        <v>115</v>
      </c>
      <c r="H107" s="7"/>
      <c r="I107" s="59" t="s">
        <v>124</v>
      </c>
      <c r="J107" s="12" t="s">
        <v>3</v>
      </c>
      <c r="K107" s="12" t="s">
        <v>23</v>
      </c>
      <c r="L107" s="12"/>
      <c r="M107" s="12"/>
    </row>
    <row r="108" spans="3:13" ht="24" x14ac:dyDescent="0.2">
      <c r="E108" s="21">
        <f>IF(COUNTA(F108:H108)&lt;&gt;0,MAX(E$1:E107)+1,"")</f>
        <v>65</v>
      </c>
      <c r="F108" s="7"/>
      <c r="G108" s="7" t="s">
        <v>120</v>
      </c>
      <c r="H108" s="7"/>
      <c r="I108" s="59" t="s">
        <v>125</v>
      </c>
      <c r="J108" s="12" t="s">
        <v>3</v>
      </c>
      <c r="K108" s="12" t="s">
        <v>23</v>
      </c>
      <c r="L108" s="12"/>
      <c r="M108" s="12" t="s">
        <v>156</v>
      </c>
    </row>
    <row r="109" spans="3:13" ht="36" x14ac:dyDescent="0.2">
      <c r="E109" s="21">
        <f>IF(COUNTA(F109:H109)&lt;&gt;0,MAX(E$1:E108)+1,"")</f>
        <v>66</v>
      </c>
      <c r="F109" s="7"/>
      <c r="G109" s="7" t="s">
        <v>117</v>
      </c>
      <c r="H109" s="7"/>
      <c r="I109" s="7" t="s">
        <v>159</v>
      </c>
      <c r="J109" s="12" t="s">
        <v>3</v>
      </c>
      <c r="K109" s="12"/>
      <c r="L109" s="12"/>
      <c r="M109" s="12" t="s">
        <v>142</v>
      </c>
    </row>
    <row r="110" spans="3:13" x14ac:dyDescent="0.2">
      <c r="E110" s="21">
        <f>IF(COUNTA(F110:H110)&lt;&gt;0,MAX(E$1:E109)+1,"")</f>
        <v>67</v>
      </c>
      <c r="F110" s="7"/>
      <c r="G110" s="7" t="s">
        <v>116</v>
      </c>
      <c r="H110" s="7"/>
      <c r="I110" s="7" t="s">
        <v>124</v>
      </c>
      <c r="J110" s="12" t="s">
        <v>3</v>
      </c>
      <c r="K110" s="12"/>
      <c r="L110" s="12"/>
      <c r="M110" s="12" t="s">
        <v>157</v>
      </c>
    </row>
    <row r="111" spans="3:13" x14ac:dyDescent="0.2">
      <c r="E111" s="21">
        <f>IF(COUNTA(F111:H111)&lt;&gt;0,MAX(E$1:E110)+1,"")</f>
        <v>68</v>
      </c>
      <c r="F111" s="7" t="s">
        <v>114</v>
      </c>
      <c r="G111" s="7"/>
      <c r="H111" s="7"/>
      <c r="I111" s="7" t="s">
        <v>30</v>
      </c>
      <c r="J111" s="12" t="s">
        <v>3</v>
      </c>
      <c r="K111" s="12"/>
      <c r="L111" s="12"/>
      <c r="M111" s="12"/>
    </row>
    <row r="112" spans="3:13" x14ac:dyDescent="0.2">
      <c r="E112" s="21" t="str">
        <f>IF(COUNTA(F112:H112)&lt;&gt;0,MAX(E$1:E111)+1,"")</f>
        <v/>
      </c>
      <c r="F112" s="7"/>
      <c r="G112" s="7"/>
      <c r="H112" s="7"/>
      <c r="I112" s="7"/>
      <c r="J112" s="12"/>
      <c r="K112" s="12"/>
      <c r="L112" s="12"/>
      <c r="M112" s="12"/>
    </row>
    <row r="113" spans="2:13" x14ac:dyDescent="0.2">
      <c r="E113" s="51" t="s">
        <v>149</v>
      </c>
      <c r="F113" s="52"/>
      <c r="G113" s="52"/>
      <c r="H113" s="52"/>
      <c r="I113" s="52"/>
      <c r="J113" s="53"/>
      <c r="K113" s="53"/>
      <c r="L113" s="53"/>
      <c r="M113" s="54"/>
    </row>
    <row r="114" spans="2:13" ht="34.5" customHeight="1" x14ac:dyDescent="0.2">
      <c r="E114" s="55" t="s">
        <v>158</v>
      </c>
      <c r="F114" s="56"/>
      <c r="G114" s="56"/>
      <c r="H114" s="56"/>
      <c r="I114" s="56"/>
      <c r="J114" s="56"/>
      <c r="K114" s="56"/>
      <c r="L114" s="56"/>
      <c r="M114" s="57"/>
    </row>
    <row r="117" spans="2:13" ht="12.75" thickBot="1" x14ac:dyDescent="0.25">
      <c r="B117" s="2" t="s">
        <v>45</v>
      </c>
      <c r="C117" s="3"/>
      <c r="D117" s="13"/>
      <c r="E117" s="19"/>
      <c r="F117" s="4"/>
      <c r="G117" s="4"/>
      <c r="H117" s="4"/>
      <c r="I117" s="4"/>
      <c r="J117" s="8"/>
      <c r="K117" s="8"/>
      <c r="L117" s="8"/>
      <c r="M117" s="8"/>
    </row>
    <row r="119" spans="2:13" x14ac:dyDescent="0.2">
      <c r="C119" s="1" t="s">
        <v>66</v>
      </c>
      <c r="K119" s="27" t="s">
        <v>29</v>
      </c>
    </row>
    <row r="120" spans="2:13" ht="24" x14ac:dyDescent="0.2">
      <c r="E120" s="20" t="s">
        <v>10</v>
      </c>
      <c r="F120" s="6" t="s">
        <v>55</v>
      </c>
      <c r="G120" s="6"/>
      <c r="H120" s="6"/>
      <c r="I120" s="6" t="s">
        <v>0</v>
      </c>
      <c r="J120" s="10" t="s">
        <v>1</v>
      </c>
      <c r="K120" s="11" t="s">
        <v>24</v>
      </c>
      <c r="L120" s="11" t="s">
        <v>4</v>
      </c>
      <c r="M120" s="11" t="s">
        <v>2</v>
      </c>
    </row>
    <row r="121" spans="2:13" ht="60" x14ac:dyDescent="0.2">
      <c r="E121" s="21">
        <f>IF(COUNTA(F121:H121)&lt;&gt;0,MAX(E$1:E120)+1,"")</f>
        <v>69</v>
      </c>
      <c r="F121" s="7" t="s">
        <v>57</v>
      </c>
      <c r="G121" s="7" t="s">
        <v>58</v>
      </c>
      <c r="H121" s="7" t="s">
        <v>61</v>
      </c>
      <c r="I121" s="7" t="s">
        <v>67</v>
      </c>
      <c r="J121" s="12" t="s">
        <v>3</v>
      </c>
      <c r="K121" s="12"/>
      <c r="L121" s="12"/>
      <c r="M121" s="12"/>
    </row>
    <row r="122" spans="2:13" ht="48" x14ac:dyDescent="0.2">
      <c r="E122" s="21">
        <f>IF(COUNTA(F122:H122)&lt;&gt;0,MAX(E$1:E121)+1,"")</f>
        <v>70</v>
      </c>
      <c r="F122" s="7"/>
      <c r="G122" s="7"/>
      <c r="H122" s="7" t="s">
        <v>62</v>
      </c>
      <c r="I122" s="7" t="s">
        <v>64</v>
      </c>
      <c r="J122" s="12" t="s">
        <v>3</v>
      </c>
      <c r="K122" s="12"/>
      <c r="L122" s="12"/>
      <c r="M122" s="12"/>
    </row>
    <row r="123" spans="2:13" ht="60" x14ac:dyDescent="0.2">
      <c r="E123" s="21">
        <f>IF(COUNTA(F123:H123)&lt;&gt;0,MAX(E$1:E122)+1,"")</f>
        <v>71</v>
      </c>
      <c r="F123" s="7" t="s">
        <v>56</v>
      </c>
      <c r="G123" s="7" t="s">
        <v>59</v>
      </c>
      <c r="H123" s="7" t="s">
        <v>61</v>
      </c>
      <c r="I123" s="7" t="s">
        <v>67</v>
      </c>
      <c r="J123" s="12" t="s">
        <v>3</v>
      </c>
      <c r="K123" s="12"/>
      <c r="L123" s="12"/>
      <c r="M123" s="12" t="s">
        <v>77</v>
      </c>
    </row>
    <row r="124" spans="2:13" ht="48" x14ac:dyDescent="0.2">
      <c r="E124" s="21">
        <f>IF(COUNTA(F124:H124)&lt;&gt;0,MAX(E$1:E123)+1,"")</f>
        <v>72</v>
      </c>
      <c r="F124" s="7"/>
      <c r="G124" s="7"/>
      <c r="H124" s="7" t="s">
        <v>62</v>
      </c>
      <c r="I124" s="7" t="s">
        <v>64</v>
      </c>
      <c r="J124" s="12" t="s">
        <v>3</v>
      </c>
      <c r="K124" s="12"/>
      <c r="L124" s="12"/>
      <c r="M124" s="12" t="s">
        <v>7</v>
      </c>
    </row>
    <row r="125" spans="2:13" ht="24" x14ac:dyDescent="0.2">
      <c r="E125" s="21">
        <f>IF(COUNTA(F125:H125)&lt;&gt;0,MAX(E$1:E124)+1,"")</f>
        <v>73</v>
      </c>
      <c r="F125" s="7"/>
      <c r="G125" s="7" t="s">
        <v>60</v>
      </c>
      <c r="H125" s="7"/>
      <c r="I125" s="7" t="s">
        <v>63</v>
      </c>
      <c r="J125" s="12" t="s">
        <v>3</v>
      </c>
      <c r="K125" s="12"/>
      <c r="L125" s="12"/>
      <c r="M125" s="12" t="s">
        <v>7</v>
      </c>
    </row>
    <row r="126" spans="2:13" x14ac:dyDescent="0.2">
      <c r="E126" s="21" t="str">
        <f>IF(COUNTA(F126:H126)&lt;&gt;0,MAX(E$1:E125)+1,"")</f>
        <v/>
      </c>
      <c r="F126" s="7"/>
      <c r="G126" s="7"/>
      <c r="H126" s="7"/>
      <c r="I126" s="7"/>
      <c r="J126" s="12"/>
      <c r="K126" s="12"/>
      <c r="L126" s="12"/>
      <c r="M126" s="12"/>
    </row>
    <row r="128" spans="2:13" x14ac:dyDescent="0.2">
      <c r="C128" s="1" t="s">
        <v>69</v>
      </c>
    </row>
    <row r="129" spans="2:13" ht="24" x14ac:dyDescent="0.2">
      <c r="E129" s="20" t="s">
        <v>10</v>
      </c>
      <c r="F129" s="6" t="s">
        <v>72</v>
      </c>
      <c r="G129" s="6"/>
      <c r="H129" s="6"/>
      <c r="I129" s="6" t="s">
        <v>0</v>
      </c>
      <c r="J129" s="11" t="s">
        <v>1</v>
      </c>
      <c r="K129" s="11" t="s">
        <v>24</v>
      </c>
      <c r="L129" s="11" t="s">
        <v>4</v>
      </c>
      <c r="M129" s="11" t="s">
        <v>2</v>
      </c>
    </row>
    <row r="130" spans="2:13" ht="36" x14ac:dyDescent="0.2">
      <c r="E130" s="21">
        <f>IF(COUNTA(F130:H130)&lt;&gt;0,MAX(E$1:E129)+1,"")</f>
        <v>74</v>
      </c>
      <c r="F130" s="7" t="s">
        <v>70</v>
      </c>
      <c r="G130" s="7"/>
      <c r="H130" s="7"/>
      <c r="I130" s="7" t="s">
        <v>74</v>
      </c>
      <c r="J130" s="12" t="s">
        <v>3</v>
      </c>
      <c r="K130" s="12"/>
      <c r="L130" s="12"/>
      <c r="M130" s="12"/>
    </row>
    <row r="131" spans="2:13" ht="36" x14ac:dyDescent="0.2">
      <c r="E131" s="21">
        <f>IF(COUNTA(F132:H132)&lt;&gt;0,MAX(E$1:E130)+1,"")</f>
        <v>75</v>
      </c>
      <c r="F131" s="7" t="s">
        <v>73</v>
      </c>
      <c r="G131" s="7"/>
      <c r="H131" s="7"/>
      <c r="I131" s="7" t="s">
        <v>74</v>
      </c>
      <c r="J131" s="12" t="s">
        <v>3</v>
      </c>
      <c r="K131" s="12"/>
      <c r="L131" s="12"/>
      <c r="M131" s="12"/>
    </row>
    <row r="132" spans="2:13" ht="36" x14ac:dyDescent="0.2">
      <c r="E132" s="21">
        <f>IF(COUNTA(F131:H131)&lt;&gt;0,MAX(E$1:E131)+1,"")</f>
        <v>76</v>
      </c>
      <c r="F132" s="7" t="s">
        <v>71</v>
      </c>
      <c r="G132" s="7"/>
      <c r="H132" s="7"/>
      <c r="I132" s="7" t="s">
        <v>75</v>
      </c>
      <c r="J132" s="12" t="s">
        <v>3</v>
      </c>
      <c r="K132" s="12"/>
      <c r="L132" s="12"/>
      <c r="M132" s="12"/>
    </row>
    <row r="133" spans="2:13" x14ac:dyDescent="0.2">
      <c r="E133" s="21" t="str">
        <f>IF(COUNTA(F133:H133)&lt;&gt;0,MAX(E$1:E132)+1,"")</f>
        <v/>
      </c>
      <c r="F133" s="7"/>
      <c r="G133" s="7"/>
      <c r="H133" s="7"/>
      <c r="I133" s="7"/>
      <c r="J133" s="12"/>
      <c r="K133" s="12"/>
      <c r="L133" s="12"/>
      <c r="M133" s="12"/>
    </row>
    <row r="135" spans="2:13" x14ac:dyDescent="0.2">
      <c r="C135" s="1" t="s">
        <v>47</v>
      </c>
    </row>
    <row r="136" spans="2:13" ht="24" x14ac:dyDescent="0.2">
      <c r="E136" s="20" t="s">
        <v>10</v>
      </c>
      <c r="F136" s="6"/>
      <c r="G136" s="6"/>
      <c r="H136" s="6"/>
      <c r="I136" s="6" t="s">
        <v>0</v>
      </c>
      <c r="J136" s="11" t="s">
        <v>1</v>
      </c>
      <c r="K136" s="11" t="s">
        <v>24</v>
      </c>
      <c r="L136" s="11" t="s">
        <v>4</v>
      </c>
      <c r="M136" s="11" t="s">
        <v>2</v>
      </c>
    </row>
    <row r="137" spans="2:13" ht="24" x14ac:dyDescent="0.2">
      <c r="E137" s="21">
        <f>IF(COUNTA(F137:H137)&lt;&gt;0,MAX(E$1:E136)+1,"")</f>
        <v>77</v>
      </c>
      <c r="F137" s="7" t="s">
        <v>79</v>
      </c>
      <c r="G137" s="7"/>
      <c r="H137" s="7"/>
      <c r="I137" s="7" t="s">
        <v>78</v>
      </c>
      <c r="J137" s="12" t="s">
        <v>3</v>
      </c>
      <c r="K137" s="12"/>
      <c r="L137" s="12"/>
      <c r="M137" s="12"/>
    </row>
    <row r="138" spans="2:13" x14ac:dyDescent="0.2">
      <c r="E138" s="21" t="str">
        <f>IF(COUNTA(F138:H138)&lt;&gt;0,MAX(E$1:E137)+1,"")</f>
        <v/>
      </c>
      <c r="F138" s="7"/>
      <c r="G138" s="7"/>
      <c r="H138" s="7"/>
      <c r="I138" s="7"/>
      <c r="J138" s="12"/>
      <c r="K138" s="12"/>
      <c r="L138" s="12"/>
      <c r="M138" s="12"/>
    </row>
    <row r="141" spans="2:13" ht="12.75" thickBot="1" x14ac:dyDescent="0.25">
      <c r="B141" s="2" t="s">
        <v>80</v>
      </c>
      <c r="C141" s="3"/>
      <c r="D141" s="13"/>
      <c r="E141" s="19"/>
      <c r="F141" s="4"/>
      <c r="G141" s="4"/>
      <c r="H141" s="4"/>
      <c r="I141" s="4"/>
      <c r="J141" s="8"/>
      <c r="K141" s="8"/>
      <c r="L141" s="8"/>
      <c r="M141" s="8"/>
    </row>
    <row r="143" spans="2:13" x14ac:dyDescent="0.2">
      <c r="C143" s="1" t="s">
        <v>49</v>
      </c>
      <c r="K143" s="27" t="s">
        <v>29</v>
      </c>
    </row>
    <row r="144" spans="2:13" ht="24" x14ac:dyDescent="0.2">
      <c r="E144" s="20" t="s">
        <v>10</v>
      </c>
      <c r="F144" s="6" t="s">
        <v>82</v>
      </c>
      <c r="G144" s="6"/>
      <c r="H144" s="6"/>
      <c r="I144" s="6" t="s">
        <v>0</v>
      </c>
      <c r="J144" s="10" t="s">
        <v>1</v>
      </c>
      <c r="K144" s="11" t="s">
        <v>24</v>
      </c>
      <c r="L144" s="11" t="s">
        <v>4</v>
      </c>
      <c r="M144" s="11" t="s">
        <v>2</v>
      </c>
    </row>
    <row r="145" spans="5:13" x14ac:dyDescent="0.2">
      <c r="E145" s="21">
        <f>IF(COUNTA(F145:H145)&lt;&gt;0,MAX(E$1:E144)+1,"")</f>
        <v>78</v>
      </c>
      <c r="F145" s="7" t="s">
        <v>81</v>
      </c>
      <c r="G145" s="7"/>
      <c r="H145" s="7"/>
      <c r="I145" s="7" t="s">
        <v>83</v>
      </c>
      <c r="J145" s="12" t="s">
        <v>3</v>
      </c>
      <c r="K145" s="12"/>
      <c r="L145" s="12"/>
      <c r="M145" s="12"/>
    </row>
    <row r="146" spans="5:13" x14ac:dyDescent="0.2">
      <c r="E146" s="21" t="str">
        <f>IF(COUNTA(F146:H146)&lt;&gt;0,MAX(E$1:E145)+1,"")</f>
        <v/>
      </c>
      <c r="F146" s="7"/>
      <c r="G146" s="7"/>
      <c r="H146" s="7"/>
      <c r="I146" s="7"/>
      <c r="J146" s="12"/>
      <c r="K146" s="12"/>
      <c r="L146" s="12"/>
      <c r="M146" s="12"/>
    </row>
  </sheetData>
  <mergeCells count="4">
    <mergeCell ref="E80:M80"/>
    <mergeCell ref="E63:M63"/>
    <mergeCell ref="E97:M97"/>
    <mergeCell ref="E114:M114"/>
  </mergeCells>
  <phoneticPr fontId="2"/>
  <conditionalFormatting sqref="J137:J138 J13:J20 J37:J41 J43">
    <cfRule type="cellIs" dxfId="46" priority="52" operator="equal">
      <formula>"NG"</formula>
    </cfRule>
  </conditionalFormatting>
  <conditionalFormatting sqref="J50:J51">
    <cfRule type="cellIs" dxfId="45" priority="50" operator="equal">
      <formula>"NG"</formula>
    </cfRule>
  </conditionalFormatting>
  <conditionalFormatting sqref="J61">
    <cfRule type="cellIs" dxfId="44" priority="49" operator="equal">
      <formula>"NG"</formula>
    </cfRule>
  </conditionalFormatting>
  <conditionalFormatting sqref="J121 J130:J133 J123:J125">
    <cfRule type="cellIs" dxfId="43" priority="48" operator="equal">
      <formula>"NG"</formula>
    </cfRule>
  </conditionalFormatting>
  <conditionalFormatting sqref="J126">
    <cfRule type="cellIs" dxfId="42" priority="47" operator="equal">
      <formula>"NG"</formula>
    </cfRule>
  </conditionalFormatting>
  <conditionalFormatting sqref="J122">
    <cfRule type="cellIs" dxfId="41" priority="45" operator="equal">
      <formula>"NG"</formula>
    </cfRule>
  </conditionalFormatting>
  <conditionalFormatting sqref="J145">
    <cfRule type="cellIs" dxfId="40" priority="43" operator="equal">
      <formula>"NG"</formula>
    </cfRule>
  </conditionalFormatting>
  <conditionalFormatting sqref="J146">
    <cfRule type="cellIs" dxfId="39" priority="42" operator="equal">
      <formula>"NG"</formula>
    </cfRule>
  </conditionalFormatting>
  <conditionalFormatting sqref="J26:J32 J21:J24">
    <cfRule type="cellIs" dxfId="38" priority="41" operator="equal">
      <formula>"NG"</formula>
    </cfRule>
  </conditionalFormatting>
  <conditionalFormatting sqref="J25">
    <cfRule type="cellIs" dxfId="37" priority="40" operator="equal">
      <formula>"NG"</formula>
    </cfRule>
  </conditionalFormatting>
  <conditionalFormatting sqref="J60">
    <cfRule type="cellIs" dxfId="36" priority="39" operator="equal">
      <formula>"NG"</formula>
    </cfRule>
  </conditionalFormatting>
  <conditionalFormatting sqref="J84:J85">
    <cfRule type="cellIs" dxfId="35" priority="33" operator="equal">
      <formula>"NG"</formula>
    </cfRule>
  </conditionalFormatting>
  <conditionalFormatting sqref="J67:J68 J70">
    <cfRule type="cellIs" dxfId="34" priority="37" operator="equal">
      <formula>"NG"</formula>
    </cfRule>
  </conditionalFormatting>
  <conditionalFormatting sqref="J78:J79">
    <cfRule type="cellIs" dxfId="33" priority="36" operator="equal">
      <formula>"NG"</formula>
    </cfRule>
  </conditionalFormatting>
  <conditionalFormatting sqref="J71:J77">
    <cfRule type="cellIs" dxfId="32" priority="35" operator="equal">
      <formula>"NG"</formula>
    </cfRule>
  </conditionalFormatting>
  <conditionalFormatting sqref="J112">
    <cfRule type="cellIs" dxfId="31" priority="28" operator="equal">
      <formula>"NG"</formula>
    </cfRule>
  </conditionalFormatting>
  <conditionalFormatting sqref="J95">
    <cfRule type="cellIs" dxfId="30" priority="32" operator="equal">
      <formula>"NG"</formula>
    </cfRule>
  </conditionalFormatting>
  <conditionalFormatting sqref="J94">
    <cfRule type="cellIs" dxfId="29" priority="31" operator="equal">
      <formula>"NG"</formula>
    </cfRule>
  </conditionalFormatting>
  <conditionalFormatting sqref="J101:J103">
    <cfRule type="cellIs" dxfId="28" priority="29" operator="equal">
      <formula>"NG"</formula>
    </cfRule>
  </conditionalFormatting>
  <conditionalFormatting sqref="J42">
    <cfRule type="cellIs" dxfId="27" priority="23" operator="equal">
      <formula>"NG"</formula>
    </cfRule>
  </conditionalFormatting>
  <conditionalFormatting sqref="J111">
    <cfRule type="cellIs" dxfId="26" priority="27" operator="equal">
      <formula>"NG"</formula>
    </cfRule>
  </conditionalFormatting>
  <conditionalFormatting sqref="J69">
    <cfRule type="cellIs" dxfId="25" priority="22" operator="equal">
      <formula>"NG"</formula>
    </cfRule>
  </conditionalFormatting>
  <conditionalFormatting sqref="J58:J59">
    <cfRule type="cellIs" dxfId="24" priority="18" operator="equal">
      <formula>"NG"</formula>
    </cfRule>
  </conditionalFormatting>
  <conditionalFormatting sqref="J52">
    <cfRule type="cellIs" dxfId="23" priority="17" operator="equal">
      <formula>"NG"</formula>
    </cfRule>
  </conditionalFormatting>
  <conditionalFormatting sqref="J53">
    <cfRule type="cellIs" dxfId="22" priority="20" operator="equal">
      <formula>"NG"</formula>
    </cfRule>
  </conditionalFormatting>
  <conditionalFormatting sqref="J54:J57">
    <cfRule type="cellIs" dxfId="21" priority="19" operator="equal">
      <formula>"NG"</formula>
    </cfRule>
  </conditionalFormatting>
  <conditionalFormatting sqref="J86:J87">
    <cfRule type="cellIs" dxfId="20" priority="13" operator="equal">
      <formula>"NG"</formula>
    </cfRule>
  </conditionalFormatting>
  <conditionalFormatting sqref="J96">
    <cfRule type="cellIs" dxfId="19" priority="7" operator="equal">
      <formula>"NG"</formula>
    </cfRule>
  </conditionalFormatting>
  <conditionalFormatting sqref="J93">
    <cfRule type="cellIs" dxfId="18" priority="14" operator="equal">
      <formula>"NG"</formula>
    </cfRule>
  </conditionalFormatting>
  <conditionalFormatting sqref="J89:J91">
    <cfRule type="cellIs" dxfId="17" priority="15" operator="equal">
      <formula>"NG"</formula>
    </cfRule>
  </conditionalFormatting>
  <conditionalFormatting sqref="J106">
    <cfRule type="cellIs" dxfId="16" priority="11" operator="equal">
      <formula>"NG"</formula>
    </cfRule>
  </conditionalFormatting>
  <conditionalFormatting sqref="J62">
    <cfRule type="cellIs" dxfId="15" priority="8" operator="equal">
      <formula>"NG"</formula>
    </cfRule>
  </conditionalFormatting>
  <conditionalFormatting sqref="J104:J105">
    <cfRule type="cellIs" dxfId="14" priority="12" operator="equal">
      <formula>"NG"</formula>
    </cfRule>
  </conditionalFormatting>
  <conditionalFormatting sqref="J113">
    <cfRule type="cellIs" dxfId="13" priority="6" operator="equal">
      <formula>"NG"</formula>
    </cfRule>
  </conditionalFormatting>
  <conditionalFormatting sqref="J88">
    <cfRule type="cellIs" dxfId="12" priority="4" operator="equal">
      <formula>"NG"</formula>
    </cfRule>
  </conditionalFormatting>
  <conditionalFormatting sqref="J92">
    <cfRule type="cellIs" dxfId="11" priority="5" operator="equal">
      <formula>"NG"</formula>
    </cfRule>
  </conditionalFormatting>
  <conditionalFormatting sqref="J108">
    <cfRule type="cellIs" dxfId="10" priority="1" operator="equal">
      <formula>"NG"</formula>
    </cfRule>
  </conditionalFormatting>
  <conditionalFormatting sqref="J109:J110">
    <cfRule type="cellIs" dxfId="9" priority="3" operator="equal">
      <formula>"NG"</formula>
    </cfRule>
  </conditionalFormatting>
  <conditionalFormatting sqref="J107">
    <cfRule type="cellIs" dxfId="8" priority="2" operator="equal">
      <formula>"NG"</formula>
    </cfRule>
  </conditionalFormatting>
  <dataValidations count="1">
    <dataValidation type="list" allowBlank="1" showInputMessage="1" showErrorMessage="1" sqref="J145:J146 J13:J32 J50:J62 J130:J133 J121:J126 J137:J138 J37:J43 J67:J79 J84:J96 J101:J113">
      <formula1>"OK,NG,対象外"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showGridLines="0" defaultGridColor="0" colorId="23" workbookViewId="0"/>
  </sheetViews>
  <sheetFormatPr defaultRowHeight="12" x14ac:dyDescent="0.2"/>
  <cols>
    <col min="1" max="1" width="0.85546875" customWidth="1"/>
    <col min="2" max="2" width="1.85546875" customWidth="1"/>
    <col min="3" max="3" width="1.85546875" style="1" customWidth="1"/>
    <col min="4" max="4" width="1.85546875" style="14" customWidth="1"/>
    <col min="5" max="5" width="4.85546875" style="18" customWidth="1"/>
    <col min="6" max="6" width="13.28515625" style="5" customWidth="1"/>
    <col min="7" max="7" width="13.5703125" style="5" customWidth="1"/>
    <col min="8" max="8" width="17" style="5" customWidth="1"/>
    <col min="9" max="9" width="28.5703125" style="5" customWidth="1"/>
    <col min="10" max="10" width="9.140625" style="9"/>
    <col min="11" max="11" width="6.7109375" style="9" customWidth="1"/>
    <col min="12" max="12" width="10.140625" style="9" customWidth="1"/>
    <col min="13" max="13" width="28.42578125" style="9" customWidth="1"/>
  </cols>
  <sheetData>
    <row r="1" spans="2:13" ht="12.75" thickBot="1" x14ac:dyDescent="0.25">
      <c r="B1" s="37" t="s">
        <v>5</v>
      </c>
      <c r="C1" s="38"/>
      <c r="D1" s="39"/>
      <c r="E1" s="36"/>
      <c r="F1" s="25" t="s">
        <v>165</v>
      </c>
      <c r="G1" s="24">
        <v>150</v>
      </c>
      <c r="I1" s="22" t="s">
        <v>11</v>
      </c>
      <c r="J1" s="17">
        <f>MAX(E:E)</f>
        <v>18</v>
      </c>
    </row>
    <row r="2" spans="2:13" x14ac:dyDescent="0.2">
      <c r="I2" s="23" t="s">
        <v>3</v>
      </c>
      <c r="J2" s="17">
        <f>COUNTIF(J$7:J$376,I2)</f>
        <v>18</v>
      </c>
    </row>
    <row r="3" spans="2:13" x14ac:dyDescent="0.2">
      <c r="I3" s="23" t="s">
        <v>13</v>
      </c>
      <c r="J3" s="17">
        <f>COUNTIF(J$7:J$376,I3)</f>
        <v>0</v>
      </c>
    </row>
    <row r="4" spans="2:13" x14ac:dyDescent="0.2">
      <c r="I4" s="23" t="s">
        <v>14</v>
      </c>
      <c r="J4" s="17">
        <f>COUNTIF(J$7:J$376,I4)</f>
        <v>0</v>
      </c>
    </row>
    <row r="5" spans="2:13" x14ac:dyDescent="0.2">
      <c r="I5" s="23" t="s">
        <v>27</v>
      </c>
      <c r="J5" s="17">
        <f>J1-SUM(J2:J4)</f>
        <v>0</v>
      </c>
    </row>
    <row r="7" spans="2:13" ht="12.75" thickBot="1" x14ac:dyDescent="0.25">
      <c r="B7" s="2" t="s">
        <v>163</v>
      </c>
      <c r="C7" s="3"/>
      <c r="D7" s="13"/>
      <c r="E7" s="19"/>
      <c r="F7" s="4"/>
      <c r="G7" s="4"/>
      <c r="H7" s="4"/>
      <c r="I7" s="4"/>
      <c r="J7" s="8"/>
      <c r="K7" s="8"/>
      <c r="L7" s="8"/>
      <c r="M7" s="8"/>
    </row>
    <row r="9" spans="2:13" x14ac:dyDescent="0.2">
      <c r="C9" s="1" t="s">
        <v>166</v>
      </c>
      <c r="K9" s="27" t="s">
        <v>29</v>
      </c>
    </row>
    <row r="10" spans="2:13" ht="24" x14ac:dyDescent="0.2">
      <c r="E10" s="20" t="s">
        <v>10</v>
      </c>
      <c r="F10" s="6"/>
      <c r="G10" s="6"/>
      <c r="H10" s="6"/>
      <c r="I10" s="6" t="s">
        <v>0</v>
      </c>
      <c r="J10" s="10" t="s">
        <v>1</v>
      </c>
      <c r="K10" s="11" t="s">
        <v>24</v>
      </c>
      <c r="L10" s="11" t="s">
        <v>4</v>
      </c>
      <c r="M10" s="11" t="s">
        <v>2</v>
      </c>
    </row>
    <row r="11" spans="2:13" x14ac:dyDescent="0.2">
      <c r="E11" s="21">
        <f>IF(COUNTA(F11:H11)&lt;&gt;0,MAX(E$1:E10)+1,"")</f>
        <v>1</v>
      </c>
      <c r="F11" s="7" t="s">
        <v>172</v>
      </c>
      <c r="G11" s="7"/>
      <c r="H11" s="7"/>
      <c r="I11" s="7"/>
      <c r="J11" s="12" t="s">
        <v>3</v>
      </c>
      <c r="K11" s="12"/>
      <c r="L11" s="12"/>
      <c r="M11" s="12"/>
    </row>
    <row r="12" spans="2:13" x14ac:dyDescent="0.2">
      <c r="E12" s="21">
        <f>IF(COUNTA(F12:H12)&lt;&gt;0,MAX(E$1:E11)+1,"")</f>
        <v>2</v>
      </c>
      <c r="F12" s="7" t="s">
        <v>46</v>
      </c>
      <c r="G12" s="7"/>
      <c r="H12" s="7"/>
      <c r="I12" s="7"/>
      <c r="J12" s="12" t="s">
        <v>3</v>
      </c>
      <c r="K12" s="12"/>
      <c r="L12" s="12"/>
      <c r="M12" s="12"/>
    </row>
    <row r="13" spans="2:13" x14ac:dyDescent="0.2">
      <c r="E13" s="21">
        <f>IF(COUNTA(F13:H13)&lt;&gt;0,MAX(E$1:E12)+1,"")</f>
        <v>3</v>
      </c>
      <c r="F13" s="7" t="s">
        <v>173</v>
      </c>
      <c r="G13" s="7"/>
      <c r="H13" s="7"/>
      <c r="I13" s="7"/>
      <c r="J13" s="12" t="s">
        <v>3</v>
      </c>
      <c r="K13" s="12"/>
      <c r="L13" s="12"/>
      <c r="M13" s="12"/>
    </row>
    <row r="14" spans="2:13" x14ac:dyDescent="0.2">
      <c r="E14" s="21">
        <f>IF(COUNTA(F14:H14)&lt;&gt;0,MAX(E$1:E13)+1,"")</f>
        <v>4</v>
      </c>
      <c r="F14" s="7" t="s">
        <v>170</v>
      </c>
      <c r="G14" s="7" t="s">
        <v>28</v>
      </c>
      <c r="H14" s="7" t="s">
        <v>184</v>
      </c>
      <c r="I14" s="7"/>
      <c r="J14" s="12" t="s">
        <v>3</v>
      </c>
      <c r="K14" s="12"/>
      <c r="L14" s="12"/>
      <c r="M14" s="12"/>
    </row>
    <row r="15" spans="2:13" x14ac:dyDescent="0.2">
      <c r="E15" s="21">
        <f>IF(COUNTA(F15:H15)&lt;&gt;0,MAX(E$1:E14)+1,"")</f>
        <v>5</v>
      </c>
      <c r="F15" s="7"/>
      <c r="G15" s="7"/>
      <c r="H15" s="7" t="s">
        <v>168</v>
      </c>
      <c r="I15" s="7"/>
      <c r="J15" s="12" t="s">
        <v>3</v>
      </c>
      <c r="K15" s="12"/>
      <c r="L15" s="12"/>
      <c r="M15" s="12"/>
    </row>
    <row r="16" spans="2:13" x14ac:dyDescent="0.2">
      <c r="E16" s="21">
        <f>IF(COUNTA(F16:H16)&lt;&gt;0,MAX(E$1:E15)+1,"")</f>
        <v>6</v>
      </c>
      <c r="F16" s="7"/>
      <c r="G16" s="7"/>
      <c r="H16" s="7" t="s">
        <v>115</v>
      </c>
      <c r="I16" s="7"/>
      <c r="J16" s="12" t="s">
        <v>3</v>
      </c>
      <c r="K16" s="12"/>
      <c r="L16" s="12"/>
      <c r="M16" s="12"/>
    </row>
    <row r="17" spans="5:13" x14ac:dyDescent="0.2">
      <c r="E17" s="21">
        <f>IF(COUNTA(F17:H17)&lt;&gt;0,MAX(E$1:E16)+1,"")</f>
        <v>7</v>
      </c>
      <c r="F17" s="7"/>
      <c r="G17" s="7" t="s">
        <v>20</v>
      </c>
      <c r="H17" s="7" t="s">
        <v>184</v>
      </c>
      <c r="I17" s="7"/>
      <c r="J17" s="12" t="s">
        <v>3</v>
      </c>
      <c r="K17" s="12"/>
      <c r="L17" s="12"/>
      <c r="M17" s="12"/>
    </row>
    <row r="18" spans="5:13" x14ac:dyDescent="0.2">
      <c r="E18" s="21">
        <f>IF(COUNTA(F18:H18)&lt;&gt;0,MAX(E$1:E17)+1,"")</f>
        <v>8</v>
      </c>
      <c r="F18" s="7"/>
      <c r="G18" s="7"/>
      <c r="H18" s="7" t="s">
        <v>99</v>
      </c>
      <c r="I18" s="7"/>
      <c r="J18" s="12" t="s">
        <v>3</v>
      </c>
      <c r="K18" s="12"/>
      <c r="L18" s="12"/>
      <c r="M18" s="12"/>
    </row>
    <row r="19" spans="5:13" x14ac:dyDescent="0.2">
      <c r="E19" s="21">
        <f>IF(COUNTA(F19:H19)&lt;&gt;0,MAX(E$1:E18)+1,"")</f>
        <v>9</v>
      </c>
      <c r="F19" s="7"/>
      <c r="G19" s="7"/>
      <c r="H19" s="7" t="s">
        <v>25</v>
      </c>
      <c r="I19" s="7"/>
      <c r="J19" s="12" t="s">
        <v>3</v>
      </c>
      <c r="K19" s="12"/>
      <c r="L19" s="12"/>
      <c r="M19" s="12"/>
    </row>
    <row r="20" spans="5:13" x14ac:dyDescent="0.2">
      <c r="E20" s="21">
        <f>IF(COUNTA(F20:H20)&lt;&gt;0,MAX(E$1:E19)+1,"")</f>
        <v>10</v>
      </c>
      <c r="F20" s="7"/>
      <c r="G20" s="7"/>
      <c r="H20" s="7" t="s">
        <v>169</v>
      </c>
      <c r="I20" s="7"/>
      <c r="J20" s="12" t="s">
        <v>3</v>
      </c>
      <c r="K20" s="12"/>
      <c r="L20" s="12"/>
      <c r="M20" s="12" t="s">
        <v>185</v>
      </c>
    </row>
    <row r="21" spans="5:13" x14ac:dyDescent="0.2">
      <c r="E21" s="21">
        <f>IF(COUNTA(F21:H21)&lt;&gt;0,MAX(E$1:E20)+1,"")</f>
        <v>11</v>
      </c>
      <c r="F21" s="7"/>
      <c r="G21" s="7" t="s">
        <v>26</v>
      </c>
      <c r="H21" s="7" t="s">
        <v>184</v>
      </c>
      <c r="I21" s="7"/>
      <c r="J21" s="12" t="s">
        <v>3</v>
      </c>
      <c r="K21" s="12"/>
      <c r="L21" s="12"/>
      <c r="M21" s="12"/>
    </row>
    <row r="22" spans="5:13" x14ac:dyDescent="0.2">
      <c r="E22" s="21">
        <f>IF(COUNTA(F22:H22)&lt;&gt;0,MAX(E$1:E21)+1,"")</f>
        <v>12</v>
      </c>
      <c r="F22" s="7"/>
      <c r="G22" s="7"/>
      <c r="H22" s="7" t="s">
        <v>99</v>
      </c>
      <c r="I22" s="7"/>
      <c r="J22" s="12" t="s">
        <v>3</v>
      </c>
      <c r="K22" s="12"/>
      <c r="L22" s="12"/>
      <c r="M22" s="12"/>
    </row>
    <row r="23" spans="5:13" ht="24" x14ac:dyDescent="0.2">
      <c r="E23" s="21">
        <f>IF(COUNTA(F23:H23)&lt;&gt;0,MAX(E$1:E22)+1,"")</f>
        <v>13</v>
      </c>
      <c r="F23" s="7" t="s">
        <v>171</v>
      </c>
      <c r="G23" s="7" t="s">
        <v>174</v>
      </c>
      <c r="H23" s="7" t="s">
        <v>175</v>
      </c>
      <c r="I23" s="7"/>
      <c r="J23" s="12" t="s">
        <v>3</v>
      </c>
      <c r="K23" s="12"/>
      <c r="L23" s="12"/>
      <c r="M23" s="12"/>
    </row>
    <row r="24" spans="5:13" x14ac:dyDescent="0.2">
      <c r="E24" s="21">
        <f>IF(COUNTA(F24:H24)&lt;&gt;0,MAX(E$1:E23)+1,"")</f>
        <v>14</v>
      </c>
      <c r="F24" s="7"/>
      <c r="G24" s="7"/>
      <c r="H24" s="7" t="s">
        <v>176</v>
      </c>
      <c r="I24" s="7"/>
      <c r="J24" s="12" t="s">
        <v>3</v>
      </c>
      <c r="K24" s="12"/>
      <c r="L24" s="12"/>
      <c r="M24" s="12"/>
    </row>
    <row r="25" spans="5:13" x14ac:dyDescent="0.2">
      <c r="E25" s="21">
        <f>IF(COUNTA(F25:H25)&lt;&gt;0,MAX(E$1:E24)+1,"")</f>
        <v>15</v>
      </c>
      <c r="F25" s="7"/>
      <c r="G25" s="7" t="s">
        <v>177</v>
      </c>
      <c r="H25" s="7" t="s">
        <v>178</v>
      </c>
      <c r="I25" s="7"/>
      <c r="J25" s="12" t="s">
        <v>3</v>
      </c>
      <c r="K25" s="12"/>
      <c r="L25" s="12"/>
      <c r="M25" s="12"/>
    </row>
    <row r="26" spans="5:13" ht="24" x14ac:dyDescent="0.2">
      <c r="E26" s="21">
        <f>IF(COUNTA(F26:H26)&lt;&gt;0,MAX(E$1:E25)+1,"")</f>
        <v>16</v>
      </c>
      <c r="F26" s="7"/>
      <c r="G26" s="7"/>
      <c r="H26" s="7" t="s">
        <v>179</v>
      </c>
      <c r="I26" s="7"/>
      <c r="J26" s="12" t="s">
        <v>3</v>
      </c>
      <c r="K26" s="12"/>
      <c r="L26" s="12"/>
      <c r="M26" s="12" t="s">
        <v>183</v>
      </c>
    </row>
    <row r="27" spans="5:13" x14ac:dyDescent="0.2">
      <c r="E27" s="21">
        <f>IF(COUNTA(F27:H27)&lt;&gt;0,MAX(E$1:E26)+1,"")</f>
        <v>17</v>
      </c>
      <c r="F27" s="7"/>
      <c r="G27" s="7" t="s">
        <v>180</v>
      </c>
      <c r="H27" s="7"/>
      <c r="I27" s="7"/>
      <c r="J27" s="12" t="s">
        <v>3</v>
      </c>
      <c r="K27" s="12"/>
      <c r="L27" s="12"/>
      <c r="M27" s="12"/>
    </row>
    <row r="28" spans="5:13" x14ac:dyDescent="0.2">
      <c r="E28" s="21">
        <f>IF(COUNTA(F28:H28)&lt;&gt;0,MAX(E$1:E27)+1,"")</f>
        <v>18</v>
      </c>
      <c r="F28" s="7"/>
      <c r="G28" s="7" t="s">
        <v>181</v>
      </c>
      <c r="H28" s="7"/>
      <c r="I28" s="7"/>
      <c r="J28" s="12" t="s">
        <v>3</v>
      </c>
      <c r="K28" s="12"/>
      <c r="L28" s="12"/>
      <c r="M28" s="12" t="s">
        <v>182</v>
      </c>
    </row>
    <row r="29" spans="5:13" x14ac:dyDescent="0.2">
      <c r="E29" s="21" t="str">
        <f>IF(COUNTA(F29:H29)&lt;&gt;0,MAX(E$1:E28)+1,"")</f>
        <v/>
      </c>
      <c r="F29" s="7"/>
      <c r="G29" s="7"/>
      <c r="H29" s="7"/>
      <c r="I29" s="7"/>
      <c r="J29" s="12"/>
      <c r="K29" s="12"/>
      <c r="L29" s="12"/>
      <c r="M29" s="12"/>
    </row>
  </sheetData>
  <phoneticPr fontId="2"/>
  <conditionalFormatting sqref="J23:J29">
    <cfRule type="cellIs" dxfId="7" priority="7" operator="equal">
      <formula>"NG"</formula>
    </cfRule>
  </conditionalFormatting>
  <conditionalFormatting sqref="J11:J14 J16:J21">
    <cfRule type="cellIs" dxfId="5" priority="4" operator="equal">
      <formula>"NG"</formula>
    </cfRule>
  </conditionalFormatting>
  <conditionalFormatting sqref="J15">
    <cfRule type="cellIs" dxfId="3" priority="2" operator="equal">
      <formula>"NG"</formula>
    </cfRule>
  </conditionalFormatting>
  <conditionalFormatting sqref="J22">
    <cfRule type="cellIs" dxfId="2" priority="1" operator="equal">
      <formula>"NG"</formula>
    </cfRule>
  </conditionalFormatting>
  <dataValidations count="1">
    <dataValidation type="list" allowBlank="1" showInputMessage="1" showErrorMessage="1" sqref="J11:J29">
      <formula1>"OK,NG,対象外"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6"/>
  <sheetViews>
    <sheetView showGridLines="0" defaultGridColor="0" colorId="23" workbookViewId="0"/>
  </sheetViews>
  <sheetFormatPr defaultRowHeight="12" x14ac:dyDescent="0.2"/>
  <cols>
    <col min="1" max="1" width="3.42578125" customWidth="1"/>
    <col min="2" max="2" width="6.7109375" customWidth="1"/>
    <col min="3" max="3" width="46.140625" style="26" customWidth="1"/>
    <col min="4" max="5" width="7.42578125" style="15" customWidth="1"/>
    <col min="6" max="6" width="46.140625" style="26" customWidth="1"/>
  </cols>
  <sheetData>
    <row r="2" spans="2:6" x14ac:dyDescent="0.2">
      <c r="B2" s="44" t="s">
        <v>32</v>
      </c>
      <c r="C2" s="45" t="s">
        <v>33</v>
      </c>
      <c r="D2" s="46" t="s">
        <v>34</v>
      </c>
      <c r="E2" s="46" t="s">
        <v>35</v>
      </c>
      <c r="F2" s="45" t="s">
        <v>2</v>
      </c>
    </row>
    <row r="3" spans="2:6" x14ac:dyDescent="0.2">
      <c r="B3" s="42">
        <v>1</v>
      </c>
      <c r="C3" s="43" t="s">
        <v>102</v>
      </c>
      <c r="D3" s="16">
        <v>148</v>
      </c>
      <c r="E3" s="16">
        <v>149</v>
      </c>
      <c r="F3" s="43" t="s">
        <v>135</v>
      </c>
    </row>
    <row r="4" spans="2:6" x14ac:dyDescent="0.2">
      <c r="B4" s="42">
        <v>2</v>
      </c>
      <c r="C4" s="43"/>
      <c r="D4" s="16"/>
      <c r="E4" s="16"/>
      <c r="F4" s="43"/>
    </row>
    <row r="5" spans="2:6" x14ac:dyDescent="0.2">
      <c r="B5" s="42">
        <v>3</v>
      </c>
      <c r="C5" s="43"/>
      <c r="D5" s="16"/>
      <c r="E5" s="16"/>
      <c r="F5" s="43"/>
    </row>
    <row r="6" spans="2:6" x14ac:dyDescent="0.2">
      <c r="B6" s="42"/>
      <c r="C6" s="43"/>
      <c r="D6" s="16"/>
      <c r="E6" s="16"/>
      <c r="F6" s="43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showGridLines="0" defaultGridColor="0" colorId="23" workbookViewId="0"/>
  </sheetViews>
  <sheetFormatPr defaultRowHeight="12" x14ac:dyDescent="0.2"/>
  <cols>
    <col min="1" max="1" width="0.85546875" customWidth="1"/>
    <col min="2" max="2" width="1.85546875" customWidth="1"/>
    <col min="3" max="3" width="1.85546875" style="1" customWidth="1"/>
    <col min="4" max="4" width="1.85546875" style="14" customWidth="1"/>
    <col min="5" max="5" width="4.85546875" style="18" customWidth="1"/>
    <col min="6" max="6" width="13.28515625" style="5" customWidth="1"/>
    <col min="7" max="7" width="13.5703125" style="5" customWidth="1"/>
    <col min="8" max="8" width="17" style="5" customWidth="1"/>
    <col min="9" max="9" width="28.5703125" style="5" customWidth="1"/>
    <col min="10" max="10" width="9.140625" style="9"/>
    <col min="11" max="11" width="6.7109375" style="9" customWidth="1"/>
    <col min="12" max="12" width="10.140625" style="9" customWidth="1"/>
    <col min="13" max="13" width="28.42578125" style="9" customWidth="1"/>
  </cols>
  <sheetData>
    <row r="1" spans="2:13" ht="12.75" thickBot="1" x14ac:dyDescent="0.25">
      <c r="B1" s="37" t="s">
        <v>5</v>
      </c>
      <c r="C1" s="38"/>
      <c r="D1" s="39"/>
      <c r="E1" s="36"/>
      <c r="F1" s="25" t="s">
        <v>9</v>
      </c>
      <c r="G1" s="24" t="s">
        <v>9</v>
      </c>
      <c r="I1" s="22" t="s">
        <v>11</v>
      </c>
      <c r="J1" s="17">
        <f>MAX(E:E)</f>
        <v>0</v>
      </c>
    </row>
    <row r="2" spans="2:13" x14ac:dyDescent="0.2">
      <c r="I2" s="23" t="s">
        <v>12</v>
      </c>
      <c r="J2" s="17">
        <f>COUNTIF(J$7:J$381,I2)</f>
        <v>0</v>
      </c>
    </row>
    <row r="3" spans="2:13" x14ac:dyDescent="0.2">
      <c r="I3" s="23" t="s">
        <v>13</v>
      </c>
      <c r="J3" s="17">
        <f>COUNTIF(J$7:J$381,I3)</f>
        <v>0</v>
      </c>
    </row>
    <row r="4" spans="2:13" x14ac:dyDescent="0.2">
      <c r="I4" s="23" t="s">
        <v>14</v>
      </c>
      <c r="J4" s="17">
        <f>COUNTIF(J$7:J$381,I4)</f>
        <v>0</v>
      </c>
    </row>
    <row r="5" spans="2:13" x14ac:dyDescent="0.2">
      <c r="I5" s="23" t="s">
        <v>27</v>
      </c>
      <c r="J5" s="17">
        <f>J1-SUM(J2:J4)</f>
        <v>0</v>
      </c>
    </row>
    <row r="7" spans="2:13" ht="12.75" thickBot="1" x14ac:dyDescent="0.25">
      <c r="B7" s="2"/>
      <c r="C7" s="3"/>
      <c r="D7" s="13"/>
      <c r="E7" s="19"/>
      <c r="F7" s="4"/>
      <c r="G7" s="4"/>
      <c r="H7" s="4"/>
      <c r="I7" s="4"/>
      <c r="J7" s="8"/>
      <c r="K7" s="8"/>
      <c r="L7" s="8"/>
      <c r="M7" s="8"/>
    </row>
    <row r="9" spans="2:13" x14ac:dyDescent="0.2">
      <c r="C9" s="1" t="s">
        <v>15</v>
      </c>
      <c r="K9" s="27" t="s">
        <v>29</v>
      </c>
    </row>
    <row r="10" spans="2:13" ht="24" x14ac:dyDescent="0.2">
      <c r="E10" s="20" t="s">
        <v>10</v>
      </c>
      <c r="F10" s="6"/>
      <c r="G10" s="6"/>
      <c r="H10" s="6"/>
      <c r="I10" s="6" t="s">
        <v>0</v>
      </c>
      <c r="J10" s="10" t="s">
        <v>1</v>
      </c>
      <c r="K10" s="11" t="s">
        <v>24</v>
      </c>
      <c r="L10" s="11" t="s">
        <v>4</v>
      </c>
      <c r="M10" s="11" t="s">
        <v>2</v>
      </c>
    </row>
    <row r="11" spans="2:13" x14ac:dyDescent="0.2">
      <c r="E11" s="21" t="str">
        <f>IF(COUNTA(F11:H11)&lt;&gt;0,MAX(E$1:E10)+1,"")</f>
        <v/>
      </c>
      <c r="F11" s="7"/>
      <c r="G11" s="7"/>
      <c r="H11" s="7"/>
      <c r="I11" s="7"/>
      <c r="J11" s="12"/>
      <c r="K11" s="12"/>
      <c r="L11" s="12"/>
      <c r="M11" s="12"/>
    </row>
    <row r="12" spans="2:13" x14ac:dyDescent="0.2">
      <c r="E12" s="21" t="str">
        <f>IF(COUNTA(F12:H12)&lt;&gt;0,MAX(E$1:E11)+1,"")</f>
        <v/>
      </c>
      <c r="F12" s="7"/>
      <c r="G12" s="7"/>
      <c r="H12" s="7"/>
      <c r="I12" s="7"/>
      <c r="J12" s="12"/>
      <c r="K12" s="12"/>
      <c r="L12" s="12"/>
      <c r="M12" s="12"/>
    </row>
    <row r="13" spans="2:13" x14ac:dyDescent="0.2">
      <c r="E13" s="21" t="str">
        <f>IF(COUNTA(F13:H13)&lt;&gt;0,MAX(E$1:E12)+1,"")</f>
        <v/>
      </c>
      <c r="F13" s="7"/>
      <c r="G13" s="7"/>
      <c r="H13" s="7"/>
      <c r="I13" s="7"/>
      <c r="J13" s="12"/>
      <c r="K13" s="12"/>
      <c r="L13" s="12"/>
      <c r="M13" s="12"/>
    </row>
    <row r="14" spans="2:13" x14ac:dyDescent="0.2">
      <c r="E14" s="21" t="str">
        <f>IF(COUNTA(F14:H14)&lt;&gt;0,MAX(E$1:E13)+1,"")</f>
        <v/>
      </c>
      <c r="F14" s="7"/>
      <c r="G14" s="7"/>
      <c r="H14" s="7"/>
      <c r="I14" s="7"/>
      <c r="J14" s="12"/>
      <c r="K14" s="12"/>
      <c r="L14" s="12"/>
      <c r="M14" s="12"/>
    </row>
    <row r="15" spans="2:13" x14ac:dyDescent="0.2">
      <c r="E15" s="21" t="str">
        <f>IF(COUNTA(F15:H15)&lt;&gt;0,MAX(E$1:E14)+1,"")</f>
        <v/>
      </c>
      <c r="F15" s="7"/>
      <c r="G15" s="7"/>
      <c r="H15" s="7"/>
      <c r="I15" s="7"/>
      <c r="J15" s="12"/>
      <c r="K15" s="12"/>
      <c r="L15" s="12"/>
      <c r="M15" s="12"/>
    </row>
    <row r="17" spans="3:13" x14ac:dyDescent="0.2">
      <c r="C17" s="1" t="s">
        <v>15</v>
      </c>
    </row>
    <row r="18" spans="3:13" ht="24" x14ac:dyDescent="0.2">
      <c r="E18" s="20" t="s">
        <v>10</v>
      </c>
      <c r="F18" s="6"/>
      <c r="G18" s="6"/>
      <c r="H18" s="6"/>
      <c r="I18" s="6" t="s">
        <v>0</v>
      </c>
      <c r="J18" s="11" t="s">
        <v>1</v>
      </c>
      <c r="K18" s="11" t="s">
        <v>24</v>
      </c>
      <c r="L18" s="11" t="s">
        <v>4</v>
      </c>
      <c r="M18" s="11" t="s">
        <v>2</v>
      </c>
    </row>
    <row r="19" spans="3:13" x14ac:dyDescent="0.2">
      <c r="E19" s="21" t="str">
        <f>IF(COUNTA(F19:H19)&lt;&gt;0,MAX(E$1:E18)+1,"")</f>
        <v/>
      </c>
      <c r="F19" s="7"/>
      <c r="G19" s="7"/>
      <c r="H19" s="7"/>
      <c r="I19" s="7"/>
      <c r="J19" s="12"/>
      <c r="K19" s="12"/>
      <c r="L19" s="12"/>
      <c r="M19" s="12"/>
    </row>
    <row r="20" spans="3:13" x14ac:dyDescent="0.2">
      <c r="E20" s="21" t="str">
        <f>IF(COUNTA(F20:H20)&lt;&gt;0,MAX(E$1:E19)+1,"")</f>
        <v/>
      </c>
      <c r="F20" s="7"/>
      <c r="G20" s="7"/>
      <c r="H20" s="7"/>
      <c r="I20" s="7"/>
      <c r="J20" s="12"/>
      <c r="K20" s="12"/>
      <c r="L20" s="12"/>
      <c r="M20" s="12"/>
    </row>
    <row r="21" spans="3:13" x14ac:dyDescent="0.2">
      <c r="E21" s="21" t="str">
        <f>IF(COUNTA(F21:H21)&lt;&gt;0,MAX(E$1:E20)+1,"")</f>
        <v/>
      </c>
      <c r="F21" s="7"/>
      <c r="G21" s="7"/>
      <c r="H21" s="7"/>
      <c r="I21" s="7"/>
      <c r="J21" s="12"/>
      <c r="K21" s="12"/>
      <c r="L21" s="12"/>
      <c r="M21" s="12"/>
    </row>
    <row r="22" spans="3:13" x14ac:dyDescent="0.2">
      <c r="E22" s="21" t="str">
        <f>IF(COUNTA(F22:H22)&lt;&gt;0,MAX(E$1:E21)+1,"")</f>
        <v/>
      </c>
      <c r="F22" s="7"/>
      <c r="G22" s="7"/>
      <c r="H22" s="7"/>
      <c r="I22" s="7"/>
      <c r="J22" s="12"/>
      <c r="K22" s="12"/>
      <c r="L22" s="12"/>
      <c r="M22" s="12"/>
    </row>
  </sheetData>
  <phoneticPr fontId="2"/>
  <conditionalFormatting sqref="J11:J14 J19:J22">
    <cfRule type="cellIs" dxfId="1" priority="7" operator="equal">
      <formula>"NG"</formula>
    </cfRule>
  </conditionalFormatting>
  <conditionalFormatting sqref="J15">
    <cfRule type="cellIs" dxfId="0" priority="1" operator="equal">
      <formula>"NG"</formula>
    </cfRule>
  </conditionalFormatting>
  <dataValidations count="1">
    <dataValidation type="list" allowBlank="1" showInputMessage="1" showErrorMessage="1" sqref="J11:J15 J19:J22">
      <formula1>"OK,NG,対象外"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リリーステスト観点</vt:lpstr>
      <vt:lpstr>テスト_機能追加・仕様変更</vt:lpstr>
      <vt:lpstr>テスト_デグレチェック</vt:lpstr>
      <vt:lpstr>バグ情報</vt:lpstr>
      <vt:lpstr>テンプレ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Emi</cp:lastModifiedBy>
  <dcterms:created xsi:type="dcterms:W3CDTF">2016-02-01T04:47:00Z</dcterms:created>
  <dcterms:modified xsi:type="dcterms:W3CDTF">2016-02-17T19:10:30Z</dcterms:modified>
</cp:coreProperties>
</file>